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oc-kc-m1\e$\Ổ D\PHƯƠNG THẢO\THAU\THẦU 2020\THUOC\THAU BV\KQ\"/>
    </mc:Choice>
  </mc:AlternateContent>
  <bookViews>
    <workbookView xWindow="-105" yWindow="-105" windowWidth="23250" windowHeight="12570" activeTab="1"/>
  </bookViews>
  <sheets>
    <sheet name="NHÓM" sheetId="1" r:id="rId1"/>
    <sheet name="CÔNG TY" sheetId="4" r:id="rId2"/>
  </sheets>
  <definedNames>
    <definedName name="_xlnm._FilterDatabase" localSheetId="1" hidden="1">'CÔNG TY'!$A$9:$U$506</definedName>
    <definedName name="_xlnm.Print_Area" localSheetId="1">'CÔNG TY'!$A$1:$R$518</definedName>
    <definedName name="_xlnm.Print_Titles" localSheetId="1">'CÔNG TY'!$8:$9</definedName>
  </definedNames>
  <calcPr calcId="152511"/>
</workbook>
</file>

<file path=xl/calcChain.xml><?xml version="1.0" encoding="utf-8"?>
<calcChain xmlns="http://schemas.openxmlformats.org/spreadsheetml/2006/main">
  <c r="D506" i="4" l="1"/>
  <c r="R379" i="4"/>
  <c r="Q380" i="4" s="1"/>
  <c r="R205" i="4"/>
  <c r="R12" i="4" l="1"/>
  <c r="R13" i="4"/>
  <c r="R16" i="4"/>
  <c r="R17" i="4"/>
  <c r="R18" i="4"/>
  <c r="R19" i="4"/>
  <c r="R20" i="4"/>
  <c r="R21" i="4"/>
  <c r="R22" i="4"/>
  <c r="R23" i="4"/>
  <c r="R24" i="4"/>
  <c r="R25" i="4"/>
  <c r="R28" i="4"/>
  <c r="R29" i="4"/>
  <c r="R30" i="4"/>
  <c r="R31" i="4"/>
  <c r="R32" i="4"/>
  <c r="R33" i="4"/>
  <c r="R34" i="4"/>
  <c r="R37" i="4"/>
  <c r="R38" i="4"/>
  <c r="R39" i="4"/>
  <c r="R40" i="4"/>
  <c r="R41" i="4"/>
  <c r="R42" i="4"/>
  <c r="R43" i="4"/>
  <c r="R44" i="4"/>
  <c r="R45" i="4"/>
  <c r="R48" i="4"/>
  <c r="R49" i="4"/>
  <c r="R50" i="4"/>
  <c r="R51" i="4"/>
  <c r="R52" i="4"/>
  <c r="R53" i="4"/>
  <c r="R54" i="4"/>
  <c r="R55" i="4"/>
  <c r="R58" i="4"/>
  <c r="Q59" i="4" s="1"/>
  <c r="R61" i="4"/>
  <c r="R62" i="4"/>
  <c r="R63" i="4"/>
  <c r="R64" i="4"/>
  <c r="R67" i="4"/>
  <c r="R68" i="4"/>
  <c r="R69" i="4"/>
  <c r="R70" i="4"/>
  <c r="R71" i="4"/>
  <c r="R72" i="4"/>
  <c r="R73" i="4"/>
  <c r="R76" i="4"/>
  <c r="R77" i="4"/>
  <c r="R80" i="4"/>
  <c r="Q81" i="4" s="1"/>
  <c r="R83" i="4"/>
  <c r="R84" i="4"/>
  <c r="R85" i="4"/>
  <c r="R86" i="4"/>
  <c r="R87" i="4"/>
  <c r="R88" i="4"/>
  <c r="R89" i="4"/>
  <c r="R92" i="4"/>
  <c r="Q93" i="4" s="1"/>
  <c r="R95" i="4"/>
  <c r="R96" i="4"/>
  <c r="R97" i="4"/>
  <c r="R98" i="4"/>
  <c r="R99" i="4"/>
  <c r="R100" i="4"/>
  <c r="R101" i="4"/>
  <c r="R104" i="4"/>
  <c r="R105" i="4"/>
  <c r="R106" i="4"/>
  <c r="R107" i="4"/>
  <c r="R110" i="4"/>
  <c r="Q111" i="4" s="1"/>
  <c r="R113" i="4"/>
  <c r="Q115" i="4" s="1"/>
  <c r="R114" i="4"/>
  <c r="R117" i="4"/>
  <c r="R118" i="4"/>
  <c r="R121" i="4"/>
  <c r="Q122" i="4" s="1"/>
  <c r="R124" i="4"/>
  <c r="R125" i="4"/>
  <c r="R128" i="4"/>
  <c r="R129" i="4"/>
  <c r="R130" i="4"/>
  <c r="R131" i="4"/>
  <c r="R132" i="4"/>
  <c r="R133" i="4"/>
  <c r="R134" i="4"/>
  <c r="R135" i="4"/>
  <c r="R136" i="4"/>
  <c r="R137" i="4"/>
  <c r="R138" i="4"/>
  <c r="R139" i="4"/>
  <c r="R140" i="4"/>
  <c r="R141" i="4"/>
  <c r="R142" i="4"/>
  <c r="R143" i="4"/>
  <c r="R144" i="4"/>
  <c r="R145" i="4"/>
  <c r="R146" i="4"/>
  <c r="R147" i="4"/>
  <c r="R148" i="4"/>
  <c r="R151" i="4"/>
  <c r="Q155" i="4" s="1"/>
  <c r="R152" i="4"/>
  <c r="R153" i="4"/>
  <c r="R154" i="4"/>
  <c r="R157" i="4"/>
  <c r="R158" i="4"/>
  <c r="R159" i="4"/>
  <c r="R160" i="4"/>
  <c r="R161" i="4"/>
  <c r="R162" i="4"/>
  <c r="R163" i="4"/>
  <c r="R164" i="4"/>
  <c r="R167" i="4"/>
  <c r="Q168" i="4" s="1"/>
  <c r="R170" i="4"/>
  <c r="Q171" i="4" s="1"/>
  <c r="R173" i="4"/>
  <c r="R174" i="4"/>
  <c r="R175" i="4"/>
  <c r="R176" i="4"/>
  <c r="R179" i="4"/>
  <c r="R180" i="4"/>
  <c r="R181" i="4"/>
  <c r="R182" i="4"/>
  <c r="R183" i="4"/>
  <c r="R184" i="4"/>
  <c r="R185" i="4"/>
  <c r="R186" i="4"/>
  <c r="R187" i="4"/>
  <c r="R188" i="4"/>
  <c r="R189" i="4"/>
  <c r="R190" i="4"/>
  <c r="R191" i="4"/>
  <c r="R192" i="4"/>
  <c r="R195" i="4"/>
  <c r="R196" i="4"/>
  <c r="R197" i="4"/>
  <c r="R198" i="4"/>
  <c r="R199" i="4"/>
  <c r="R200" i="4"/>
  <c r="R201" i="4"/>
  <c r="R202" i="4"/>
  <c r="R206" i="4"/>
  <c r="R207" i="4"/>
  <c r="R208" i="4"/>
  <c r="R209" i="4"/>
  <c r="R210" i="4"/>
  <c r="R213" i="4"/>
  <c r="R214" i="4"/>
  <c r="R215" i="4"/>
  <c r="R216" i="4"/>
  <c r="R219" i="4"/>
  <c r="R220" i="4"/>
  <c r="R223" i="4"/>
  <c r="R224" i="4"/>
  <c r="R225" i="4"/>
  <c r="R226" i="4"/>
  <c r="R227" i="4"/>
  <c r="R230" i="4"/>
  <c r="R231" i="4"/>
  <c r="R232" i="4"/>
  <c r="R233" i="4"/>
  <c r="R234" i="4"/>
  <c r="R235" i="4"/>
  <c r="R236" i="4"/>
  <c r="R237" i="4"/>
  <c r="R238" i="4"/>
  <c r="R239" i="4"/>
  <c r="R240" i="4"/>
  <c r="R241" i="4"/>
  <c r="R242" i="4"/>
  <c r="R243" i="4"/>
  <c r="R244" i="4"/>
  <c r="R245" i="4"/>
  <c r="R246" i="4"/>
  <c r="R247" i="4"/>
  <c r="R248" i="4"/>
  <c r="R249" i="4"/>
  <c r="R250" i="4"/>
  <c r="R251" i="4"/>
  <c r="R252" i="4"/>
  <c r="R253" i="4"/>
  <c r="R254" i="4"/>
  <c r="R257" i="4"/>
  <c r="R258" i="4"/>
  <c r="R259" i="4"/>
  <c r="R260" i="4"/>
  <c r="R261" i="4"/>
  <c r="R262" i="4"/>
  <c r="R263" i="4"/>
  <c r="R264" i="4"/>
  <c r="R267" i="4"/>
  <c r="R268" i="4"/>
  <c r="R269" i="4"/>
  <c r="R270" i="4"/>
  <c r="R271" i="4"/>
  <c r="R272" i="4"/>
  <c r="R273" i="4"/>
  <c r="R274" i="4"/>
  <c r="R275" i="4"/>
  <c r="R276" i="4"/>
  <c r="R279" i="4"/>
  <c r="R280" i="4"/>
  <c r="R283" i="4"/>
  <c r="R284" i="4"/>
  <c r="R287" i="4"/>
  <c r="R288" i="4"/>
  <c r="R291" i="4"/>
  <c r="R292" i="4"/>
  <c r="R295" i="4"/>
  <c r="R296" i="4"/>
  <c r="R297" i="4"/>
  <c r="R300" i="4"/>
  <c r="R301" i="4"/>
  <c r="R304" i="4"/>
  <c r="R305" i="4"/>
  <c r="R308" i="4"/>
  <c r="R309" i="4"/>
  <c r="R310" i="4"/>
  <c r="R311" i="4"/>
  <c r="R312" i="4"/>
  <c r="R313" i="4"/>
  <c r="R314" i="4"/>
  <c r="R315" i="4"/>
  <c r="R318" i="4"/>
  <c r="R319" i="4"/>
  <c r="R320" i="4"/>
  <c r="R321" i="4"/>
  <c r="R324" i="4"/>
  <c r="Q325" i="4" s="1"/>
  <c r="R327" i="4"/>
  <c r="R328" i="4"/>
  <c r="R329" i="4"/>
  <c r="R332" i="4"/>
  <c r="R333" i="4"/>
  <c r="R334" i="4"/>
  <c r="R335" i="4"/>
  <c r="R336" i="4"/>
  <c r="R339" i="4"/>
  <c r="R340" i="4"/>
  <c r="R341" i="4"/>
  <c r="R344" i="4"/>
  <c r="R345" i="4"/>
  <c r="R346" i="4"/>
  <c r="R347" i="4"/>
  <c r="R348" i="4"/>
  <c r="R349" i="4"/>
  <c r="R350" i="4"/>
  <c r="R351" i="4"/>
  <c r="R352" i="4"/>
  <c r="R353" i="4"/>
  <c r="R356" i="4"/>
  <c r="Q357" i="4" s="1"/>
  <c r="R359" i="4"/>
  <c r="R360" i="4"/>
  <c r="R361" i="4"/>
  <c r="R364" i="4"/>
  <c r="R365" i="4"/>
  <c r="R366" i="4"/>
  <c r="R369" i="4"/>
  <c r="Q370" i="4" s="1"/>
  <c r="R372" i="4"/>
  <c r="R373" i="4"/>
  <c r="R376" i="4"/>
  <c r="Q377" i="4" s="1"/>
  <c r="R382" i="4"/>
  <c r="Q383" i="4" s="1"/>
  <c r="R385" i="4"/>
  <c r="Q386" i="4" s="1"/>
  <c r="R388" i="4"/>
  <c r="Q389" i="4" s="1"/>
  <c r="R391" i="4"/>
  <c r="Q392" i="4" s="1"/>
  <c r="R394" i="4"/>
  <c r="R395" i="4"/>
  <c r="R396" i="4"/>
  <c r="R397" i="4"/>
  <c r="R398" i="4"/>
  <c r="R399" i="4"/>
  <c r="R400" i="4"/>
  <c r="R403" i="4"/>
  <c r="Q404" i="4" s="1"/>
  <c r="R406" i="4"/>
  <c r="R407" i="4"/>
  <c r="R408" i="4"/>
  <c r="R409" i="4"/>
  <c r="R410" i="4"/>
  <c r="R411" i="4"/>
  <c r="R412" i="4"/>
  <c r="R415" i="4"/>
  <c r="R416" i="4"/>
  <c r="R419" i="4"/>
  <c r="Q420" i="4" s="1"/>
  <c r="R422" i="4"/>
  <c r="R423" i="4"/>
  <c r="R426" i="4"/>
  <c r="Q427" i="4" s="1"/>
  <c r="R429" i="4"/>
  <c r="R430" i="4"/>
  <c r="R431" i="4"/>
  <c r="R432" i="4"/>
  <c r="R433" i="4"/>
  <c r="R436" i="4"/>
  <c r="R437" i="4"/>
  <c r="R438" i="4"/>
  <c r="R439" i="4"/>
  <c r="R440" i="4"/>
  <c r="R441" i="4"/>
  <c r="R442" i="4"/>
  <c r="R443" i="4"/>
  <c r="R444" i="4"/>
  <c r="R445" i="4"/>
  <c r="R446" i="4"/>
  <c r="R447" i="4"/>
  <c r="R448" i="4"/>
  <c r="R449" i="4"/>
  <c r="R450" i="4"/>
  <c r="R451" i="4"/>
  <c r="R452" i="4"/>
  <c r="R453" i="4"/>
  <c r="R454" i="4"/>
  <c r="R455" i="4"/>
  <c r="R456" i="4"/>
  <c r="R457" i="4"/>
  <c r="R458" i="4"/>
  <c r="R459" i="4"/>
  <c r="R460" i="4"/>
  <c r="R461" i="4"/>
  <c r="R462" i="4"/>
  <c r="R463" i="4"/>
  <c r="R466" i="4"/>
  <c r="Q467" i="4" s="1"/>
  <c r="R469" i="4"/>
  <c r="Q470" i="4" s="1"/>
  <c r="R472" i="4"/>
  <c r="Q473" i="4" s="1"/>
  <c r="R475" i="4"/>
  <c r="Q476" i="4" s="1"/>
  <c r="R478" i="4"/>
  <c r="R479" i="4"/>
  <c r="R482" i="4"/>
  <c r="Q483" i="4" s="1"/>
  <c r="R485" i="4"/>
  <c r="Q486" i="4" s="1"/>
  <c r="R488" i="4"/>
  <c r="R489" i="4"/>
  <c r="R490" i="4"/>
  <c r="R493" i="4"/>
  <c r="R494" i="4"/>
  <c r="R497" i="4"/>
  <c r="R498" i="4"/>
  <c r="R501" i="4"/>
  <c r="Q502" i="4" s="1"/>
  <c r="R504" i="4"/>
  <c r="Q505" i="4" s="1"/>
  <c r="R11" i="4"/>
  <c r="Q14" i="4" s="1"/>
  <c r="Q495" i="4" l="1"/>
  <c r="Q434" i="4"/>
  <c r="Q374" i="4"/>
  <c r="Q367" i="4"/>
  <c r="Q306" i="4"/>
  <c r="Q203" i="4"/>
  <c r="Q293" i="4"/>
  <c r="Q285" i="4"/>
  <c r="Q221" i="4"/>
  <c r="Q499" i="4"/>
  <c r="Q417" i="4"/>
  <c r="Q119" i="4"/>
  <c r="Q211" i="4"/>
  <c r="Q165" i="4"/>
  <c r="Q413" i="4"/>
  <c r="Q401" i="4"/>
  <c r="Q342" i="4"/>
  <c r="Q330" i="4"/>
  <c r="Q298" i="4"/>
  <c r="Q289" i="4"/>
  <c r="Q281" i="4"/>
  <c r="Q228" i="4"/>
  <c r="Q354" i="4"/>
  <c r="Q337" i="4"/>
  <c r="Q322" i="4"/>
  <c r="Q316" i="4"/>
  <c r="Q302" i="4"/>
  <c r="Q255" i="4"/>
  <c r="Q491" i="4"/>
  <c r="Q480" i="4"/>
  <c r="Q464" i="4"/>
  <c r="Q424" i="4"/>
  <c r="Q362" i="4"/>
  <c r="Q277" i="4"/>
  <c r="Q265" i="4"/>
  <c r="Q217" i="4"/>
  <c r="Q102" i="4"/>
  <c r="Q149" i="4"/>
  <c r="Q108" i="4"/>
  <c r="Q193" i="4"/>
  <c r="Q177" i="4"/>
  <c r="Q126" i="4"/>
  <c r="Q78" i="4"/>
  <c r="Q90" i="4"/>
  <c r="Q74" i="4"/>
  <c r="Q46" i="4"/>
  <c r="Q65" i="4"/>
  <c r="Q56" i="4"/>
  <c r="Q35" i="4"/>
  <c r="Q26" i="4"/>
  <c r="Q506" i="4" s="1"/>
</calcChain>
</file>

<file path=xl/sharedStrings.xml><?xml version="1.0" encoding="utf-8"?>
<sst xmlns="http://schemas.openxmlformats.org/spreadsheetml/2006/main" count="7749" uniqueCount="1850">
  <si>
    <t>SỞ Y TẾ THÀNH PHỐ HỒ CHÍ MINH</t>
  </si>
  <si>
    <t>TT-1A</t>
  </si>
  <si>
    <t>BỆNH VIỆN BỆNH NHIỆT ĐỚI</t>
  </si>
  <si>
    <t>GÓI THẦU THUỐC GENERIC (THUỐC HÓA DƯỢC, SINH PHẨM) 2020-2021</t>
  </si>
  <si>
    <t>STT</t>
  </si>
  <si>
    <t>STT trong Hồ sơ mời thầu</t>
  </si>
  <si>
    <t>Hoạt chất</t>
  </si>
  <si>
    <t>Tên hàng hóa dự thầu</t>
  </si>
  <si>
    <t>Tên hàng hóa dự thầu sau điều chỉnh</t>
  </si>
  <si>
    <t>SĐK
hoặc số
GPNK</t>
  </si>
  <si>
    <t>Hàm lượng</t>
  </si>
  <si>
    <t>Dạng bào chế</t>
  </si>
  <si>
    <t>Dạng trình bày</t>
  </si>
  <si>
    <t>Đường dùng</t>
  </si>
  <si>
    <t>Đơn vị tính</t>
  </si>
  <si>
    <t>Hãng sản xuất</t>
  </si>
  <si>
    <t>Nước sản xuất</t>
  </si>
  <si>
    <t>Quy cách đóng gói</t>
  </si>
  <si>
    <t>Công ty dự thầu</t>
  </si>
  <si>
    <t>Giá trúng thầu</t>
  </si>
  <si>
    <t>Số lượng trúng thầu</t>
  </si>
  <si>
    <t>Thành tiền</t>
  </si>
  <si>
    <t>(1)</t>
  </si>
  <si>
    <t>(2)</t>
  </si>
  <si>
    <t>(3)</t>
  </si>
  <si>
    <t>(4)</t>
  </si>
  <si>
    <t>(5)</t>
  </si>
  <si>
    <t>(6)</t>
  </si>
  <si>
    <t>(7)</t>
  </si>
  <si>
    <t>(8)</t>
  </si>
  <si>
    <t>(9)</t>
  </si>
  <si>
    <t>(10)</t>
  </si>
  <si>
    <t>(11)</t>
  </si>
  <si>
    <t>(12)</t>
  </si>
  <si>
    <t>(13)</t>
  </si>
  <si>
    <t>(14)</t>
  </si>
  <si>
    <t>(15)</t>
  </si>
  <si>
    <t>(16)</t>
  </si>
  <si>
    <t>(17)</t>
  </si>
  <si>
    <t>(18)</t>
  </si>
  <si>
    <t>Nhóm 1: 
+ Thuốc được sản xuất toàn bộ trên dây chuyền sản xuất thuốc đạt nguyên tắc, tiêu chuẩn EU-GMP hoặc dây chuyền sản xuất thuốc đạt nguyên tắc, tiêu chuẩn tương đương EU-GMP tại nước thuộc danh sách SRA; 
+ Thuốc thuộc danh mục thuốc biệt dược gốc hoặc sinh phẩm tham chiếu do Bộ Y tế công bố, trừ thuốc biệt dược gốc thuộc danh mục thuốc được áp dụng hình thức đàm phán giá do Bộ Y tế ban hành và đã được công bố kết quả đàm phán giá; Thuốc được sản xuất toàn bộ các công đoạn tại Việt Nam và phải đáp ứng đồng thời các tiêu chí sau đây: Sản xuất toàn bộ trên dây chuyền sản xuất thuốc đạt nguyên tắc, tiêu chuẩn EU-GMP hoặc dây chuyền sản xuất thuốc đạt nguyên tắc, tiêu chuẩn tương đương EU-GMP và được cơ quan quản lý dược Việt Nam đánh giá đạt nguyên tắc, tiêu chuẩn EU-GMP hoặc nguyên tắc, tiêu chuẩn tương đương EU- GMP; Được cơ quan quản lý dược của nước thuộc danh sách SRA cấp phép lưu hành theo hướng dẫn Khoản 8 Điều 50 Thông tư 15; Thuốc lưu hành tại Việt Nam và thuốc được nước thuộc danh sách SRA cấp phép lưu hành phải có cùng công thức bào chế, quy trình sản xuất, tiêu chuẩn chất lượng, phương pháp kiểm nghiệm; dược chất, tá dược phải có cùng tiêu chuẩn chất lượng, cơ sở sản xuất, địa điểm sản xuất theo hướng dẫn Khoản 8 Điều 50 Thông tư 15.</t>
  </si>
  <si>
    <t>Acetylleucine</t>
  </si>
  <si>
    <t>Tanganil 500mg</t>
  </si>
  <si>
    <t>VN-22534-20</t>
  </si>
  <si>
    <t>500mg</t>
  </si>
  <si>
    <t>Viên nén</t>
  </si>
  <si>
    <t>Uống</t>
  </si>
  <si>
    <t>Viên</t>
  </si>
  <si>
    <t>Pierre Fabre Medicament Production</t>
  </si>
  <si>
    <t>Pháp</t>
  </si>
  <si>
    <t xml:space="preserve">Hộp 3 vỉ x 10 viên </t>
  </si>
  <si>
    <t>CÔNG TY TNHH MỘT THÀNH VIÊN VIMEDIMEX BÌNH DƯƠNG</t>
  </si>
  <si>
    <t>Aciclovir</t>
  </si>
  <si>
    <t>Demosol</t>
  </si>
  <si>
    <t>VN-20731-17</t>
  </si>
  <si>
    <t>400mg</t>
  </si>
  <si>
    <t>Farmalabor Produtos Farmacêuticos, S.A (Fab.)</t>
  </si>
  <si>
    <t>Portugal</t>
  </si>
  <si>
    <t>Hộp 5 vỉ x 5 viên</t>
  </si>
  <si>
    <t>CÔNG TY TNHH DƯỢC PHẨM VẠN CƯỜNG PHÁT</t>
  </si>
  <si>
    <t>Kemivir 800mg</t>
  </si>
  <si>
    <t>VN-17097-13</t>
  </si>
  <si>
    <t>800mg</t>
  </si>
  <si>
    <t>Medochemie Ltd.- Central Factory</t>
  </si>
  <si>
    <t>Cyprus</t>
  </si>
  <si>
    <t>Hộp 1 vỉ x 10 viên</t>
  </si>
  <si>
    <t>CÔNG TY CỔ PHẦN DƯỢC PHẨM TRUNG ƯƠNG CODUPHA</t>
  </si>
  <si>
    <t>Acid amin</t>
  </si>
  <si>
    <t>Morihepamin Infusion 500ml</t>
  </si>
  <si>
    <t>Morihepamin</t>
  </si>
  <si>
    <t>VN-17215-13</t>
  </si>
  <si>
    <t>7,58%</t>
  </si>
  <si>
    <t>Dung dịch truyền tĩnh mạch</t>
  </si>
  <si>
    <t>Túi 500ml</t>
  </si>
  <si>
    <t>Truyền tĩnh mạch</t>
  </si>
  <si>
    <t>Túi</t>
  </si>
  <si>
    <t>Ay Pharmaceuticals Co., Ltd</t>
  </si>
  <si>
    <t>Nhật Bản</t>
  </si>
  <si>
    <t>Dung dịch amino acid + Dung dịch glucose + Nhũ dịch lipid</t>
  </si>
  <si>
    <t>Oliclinomel N4-550E 1000ml</t>
  </si>
  <si>
    <t>OliClinomel N4-550 E</t>
  </si>
  <si>
    <t>VN-18815-15</t>
  </si>
  <si>
    <t>5,5% + 20% + 10%</t>
  </si>
  <si>
    <t>Nhũ dịch truyền tĩnh mạch</t>
  </si>
  <si>
    <t>Túi 1000ml</t>
  </si>
  <si>
    <t>Tiêm truyền</t>
  </si>
  <si>
    <t>Baxter S.A</t>
  </si>
  <si>
    <t>Bỉ</t>
  </si>
  <si>
    <t>Túi 3 ngăn chứa dung dịch lipid, aminoacid, glucose: túi 1000ml (200+400+400)</t>
  </si>
  <si>
    <t>Adenosin</t>
  </si>
  <si>
    <t>Adenorythm</t>
  </si>
  <si>
    <t>VN-22115-19</t>
  </si>
  <si>
    <t>6mg/2ml</t>
  </si>
  <si>
    <t>Dung dịch tiêm</t>
  </si>
  <si>
    <t>Tiêm</t>
  </si>
  <si>
    <t>Lọ</t>
  </si>
  <si>
    <t>Vianex S.A.- Plant A'</t>
  </si>
  <si>
    <t>Greece</t>
  </si>
  <si>
    <t>Hộp 6 lọ x 2ml</t>
  </si>
  <si>
    <t xml:space="preserve">CÔNG TY TNHH DƯỢC TÂM ĐAN </t>
  </si>
  <si>
    <t>Albumin người</t>
  </si>
  <si>
    <t>Albiomin 20%</t>
  </si>
  <si>
    <t>QLSP-0797-14</t>
  </si>
  <si>
    <t>200g/l</t>
  </si>
  <si>
    <t>Chai/Lọ 100ml</t>
  </si>
  <si>
    <t>Tiêm truyền tĩnh mạch</t>
  </si>
  <si>
    <t>Chai</t>
  </si>
  <si>
    <t>Cơ sở sản xuất: Biotest AG; Cơ sở xuất xưởng: Biotest Pharma GmbH</t>
  </si>
  <si>
    <t>Đức</t>
  </si>
  <si>
    <t>Hộp 1 chai 100ml</t>
  </si>
  <si>
    <t xml:space="preserve">CÔNG TY CỔ PHẦN THƯƠNG MẠI DƯỢC HOÀNG LONG </t>
  </si>
  <si>
    <t xml:space="preserve">Alteplase </t>
  </si>
  <si>
    <t>Actilyse</t>
  </si>
  <si>
    <t>QLSP-948-16</t>
  </si>
  <si>
    <t>50mg</t>
  </si>
  <si>
    <t>Bột đông khô và dung môi pha tiêm truyền</t>
  </si>
  <si>
    <t>Boehringer Ingelheim Pharma GmbH &amp; Co. KG</t>
  </si>
  <si>
    <t>Hộp gồm 1 lọ bột đông khô + 1 lọ nước cất pha tiêm</t>
  </si>
  <si>
    <t>Ambroxol hydroclorid</t>
  </si>
  <si>
    <t>HALIXOL</t>
  </si>
  <si>
    <t>VN-16748-13</t>
  </si>
  <si>
    <t>30mg</t>
  </si>
  <si>
    <t xml:space="preserve">Viên nén </t>
  </si>
  <si>
    <t>Egis Pharmaceuticals Private Limited Company</t>
  </si>
  <si>
    <t>Hungary</t>
  </si>
  <si>
    <t xml:space="preserve">Hộp 2 vỉ x 10 viên </t>
  </si>
  <si>
    <t>CÔNG TY CỔ PHẦN GONSA</t>
  </si>
  <si>
    <t>Amikacin (dưới dạng Amikacin sulphat)</t>
  </si>
  <si>
    <t>Chemacin</t>
  </si>
  <si>
    <t>VN-16436-13</t>
  </si>
  <si>
    <t>500mg/2ml</t>
  </si>
  <si>
    <t>Ống</t>
  </si>
  <si>
    <t>Laboratorio Farmaceutico C.T.s.r.l.</t>
  </si>
  <si>
    <t>Italy</t>
  </si>
  <si>
    <t>Hộp 5 ống 2ml</t>
  </si>
  <si>
    <t>CÔNG TY CỔ PHẦN DƯỢC PHẨM VINPHARCO</t>
  </si>
  <si>
    <t>Aminophylin</t>
  </si>
  <si>
    <t>DIAPHYLLIN VENOSUM</t>
  </si>
  <si>
    <t>VN-19654-16</t>
  </si>
  <si>
    <t>4,8%</t>
  </si>
  <si>
    <t>Dung dịch thuốc tiêm</t>
  </si>
  <si>
    <t>Lọ/ống 5ml</t>
  </si>
  <si>
    <t>Gedeon Richter Plc.</t>
  </si>
  <si>
    <t>Hộp 5 ống 5ml</t>
  </si>
  <si>
    <t>CÔNG TY CỔ PHẦN DƯỢC PHẨM BẾN TRE</t>
  </si>
  <si>
    <t>Amiodarone hydrochloride</t>
  </si>
  <si>
    <t>Cordarone 150mg/3ml</t>
  </si>
  <si>
    <t>VN-20734-17</t>
  </si>
  <si>
    <t>150mg/3ml</t>
  </si>
  <si>
    <t>Tiêm tĩnh mạch</t>
  </si>
  <si>
    <t>Sanofi Winthrop Industrie</t>
  </si>
  <si>
    <t>Hộp 6 ống x 3ml</t>
  </si>
  <si>
    <t>Ampicilin (dưới dạng ampicillin natri) + Sulbactam (dưới dạng sulbactam natri)</t>
  </si>
  <si>
    <t>Ama Power</t>
  </si>
  <si>
    <t>VN-19857-16</t>
  </si>
  <si>
    <t>1000mg + 500mg</t>
  </si>
  <si>
    <t>Bột pha tiêm</t>
  </si>
  <si>
    <t>S.C.Antibiotice S.A.</t>
  </si>
  <si>
    <t>Romani</t>
  </si>
  <si>
    <t>Hộp 50 lọ</t>
  </si>
  <si>
    <t>CÔNG TY CỔ PHẦN ĐẦU TƯ VÀ PHÁT TRIỂN TÂY ÂU</t>
  </si>
  <si>
    <t>Betahistine dihydrochloride</t>
  </si>
  <si>
    <t>Betaserc 16mg</t>
  </si>
  <si>
    <t>VN-17206-13</t>
  </si>
  <si>
    <t>16mg</t>
  </si>
  <si>
    <t>Mylan Laboratories SAS</t>
  </si>
  <si>
    <t>Hộp 3 vỉ x 20 viên</t>
  </si>
  <si>
    <t>Betahistin dihydrochlorid</t>
  </si>
  <si>
    <t>Betaserc 24mg</t>
  </si>
  <si>
    <t>VN-21651-19</t>
  </si>
  <si>
    <t>24mg</t>
  </si>
  <si>
    <t>Hộp 5 vỉ x 10 viên</t>
  </si>
  <si>
    <t>Betahistine  dihydrochloride</t>
  </si>
  <si>
    <t>Kernhistine 8mg Tablet</t>
  </si>
  <si>
    <t>VN-20143-16</t>
  </si>
  <si>
    <t>8mg</t>
  </si>
  <si>
    <t>Kern Pharma S.L.</t>
  </si>
  <si>
    <t>Spain</t>
  </si>
  <si>
    <t>Hộp 4 vỉ x 15 viên</t>
  </si>
  <si>
    <t xml:space="preserve">CÔNG TY TNHH DƯỢC PHẨM NHẤT ANH </t>
  </si>
  <si>
    <t>Bisoprolol fumarate</t>
  </si>
  <si>
    <t>Bisoprolol Fumarate 2.5mg</t>
  </si>
  <si>
    <t>VN-18126-14</t>
  </si>
  <si>
    <t>2,5mg</t>
  </si>
  <si>
    <t>Niche Generics Limited</t>
  </si>
  <si>
    <t>Ireland</t>
  </si>
  <si>
    <t>Hộp 2 vỉ x 14 viên</t>
  </si>
  <si>
    <t>Budesonide</t>
  </si>
  <si>
    <t>Budesonide Teva 0,5mg/2ml</t>
  </si>
  <si>
    <t>VN-15282-12</t>
  </si>
  <si>
    <t>0,5mg/2ml</t>
  </si>
  <si>
    <t>Hỗn dịch khí dung</t>
  </si>
  <si>
    <t>Chai/lọ/ống/nang 2ml</t>
  </si>
  <si>
    <t>Hô hấp</t>
  </si>
  <si>
    <t>Norton Healthcare Limited T/A Ivax Pharmaceuticals UK</t>
  </si>
  <si>
    <t>Anh</t>
  </si>
  <si>
    <t>Hộp 30 ống 2ml</t>
  </si>
  <si>
    <t>Magnesium gluconat + Calcium glycerophosphat</t>
  </si>
  <si>
    <t>Fatig</t>
  </si>
  <si>
    <t>VN-20359-17</t>
  </si>
  <si>
    <t>0,426g + 0,456g</t>
  </si>
  <si>
    <t>Dung dịch uống</t>
  </si>
  <si>
    <t>Pharmatis</t>
  </si>
  <si>
    <t>Hộp 2 vỉ x 10 ống</t>
  </si>
  <si>
    <t>Cefepime (dưới dạng Cefepime hydrochloride monohydrate)</t>
  </si>
  <si>
    <t>Verapime</t>
  </si>
  <si>
    <t xml:space="preserve">VN-16730-13 </t>
  </si>
  <si>
    <t>1g</t>
  </si>
  <si>
    <t>Thuốc bột và dung môi pha tiêm</t>
  </si>
  <si>
    <t>Demo S.A. Pharmaceutical Industry</t>
  </si>
  <si>
    <t>Hộp 1 lọ 1g + 1 ống nước cất pha tiêm 3ml</t>
  </si>
  <si>
    <t xml:space="preserve">CÔNG TY TNHH BÌNH VIỆT ĐỨC </t>
  </si>
  <si>
    <t>Cefoperazon</t>
  </si>
  <si>
    <t>Cefoperazone ABR 1g powder for solution for injection</t>
  </si>
  <si>
    <t>VN-21827-19</t>
  </si>
  <si>
    <t>Bột pha dung dịch tiêm</t>
  </si>
  <si>
    <t>Balkanpharma - Razgrad AD</t>
  </si>
  <si>
    <t>Bulgary</t>
  </si>
  <si>
    <t>Hộp 5 lọ</t>
  </si>
  <si>
    <t xml:space="preserve">CÔNG TY TRÁCH NHIỆM HỮU HẠN NHÂN SINH </t>
  </si>
  <si>
    <t>Cefoperazon (dưới dạng Cefoperazon natri) + Sulbactam (dưới dạng Sulbactam Natri)</t>
  </si>
  <si>
    <t>Basultam</t>
  </si>
  <si>
    <t>VN-18017-14</t>
  </si>
  <si>
    <t>1g + 1g</t>
  </si>
  <si>
    <t>Bột pha tiêm bắp, tĩnh mạch</t>
  </si>
  <si>
    <t>Medochemie Ltd. - Factory C</t>
  </si>
  <si>
    <t>Hộp 01 lọ bột pha tiêm</t>
  </si>
  <si>
    <t>CÔNG TY TNHH THƯƠNG MẠI DƯỢC PHẨM THIÊN KIM</t>
  </si>
  <si>
    <t>Ceftolozane (dưới dạng ceftolozane sulfate) + Tazobactam (dưới dạng tazobactam natri)</t>
  </si>
  <si>
    <t>Zerbaxa 1g/0.5g 10x20ml Vial</t>
  </si>
  <si>
    <t>Zerbaxa</t>
  </si>
  <si>
    <t>VN3-215-19</t>
  </si>
  <si>
    <t>1g + 500mg</t>
  </si>
  <si>
    <t>Bột pha dung dịch đậm đặc để pha dung dịch tiêm truyền</t>
  </si>
  <si>
    <t>CSSX và ĐG cấp 1: Steri-Pharma, LLC; CSSX sản phẩm trung gian ceftolozane: ACS Dobfar S.p.A; CSĐG cấp 2 và xuất xưởng: Laboratoires Merck Sharp &amp; Dohme-Chibret</t>
  </si>
  <si>
    <t>Nước sản xuất: Mỹ, Nước đóng gói: Pháp</t>
  </si>
  <si>
    <t>Hộp 10 lọ</t>
  </si>
  <si>
    <t>CÔNG TY CỔ PHẦN DƯỢC LIỆU TRUNG ƯƠNG 2 (PHYTOPHARMA )</t>
  </si>
  <si>
    <t>Ceftriaxon (dưới dạng Ceftriaxon natri)</t>
  </si>
  <si>
    <t>Daytrix</t>
  </si>
  <si>
    <t>VN-17223-13</t>
  </si>
  <si>
    <t>Hộp 1 lọ + 1 ống dung môi 3,5ml, Hộp 1 lọ bột, hộp 20 lọ bột, hộp 50 lọ bột</t>
  </si>
  <si>
    <t>Cefuroxim (dưới dạng Cefuroxim axetil)</t>
  </si>
  <si>
    <t>Zinnat Tab 250mg 10's</t>
  </si>
  <si>
    <t>Zinnat Tablets 250mg</t>
  </si>
  <si>
    <t>VN-19963-16</t>
  </si>
  <si>
    <t>250mg</t>
  </si>
  <si>
    <t>Viên nén bao phim</t>
  </si>
  <si>
    <t>Glaxo Operations UK Limited</t>
  </si>
  <si>
    <t>Xorimax Tab 500mg 10's</t>
  </si>
  <si>
    <t>Xorimax 500mg</t>
  </si>
  <si>
    <t>VN-20624-17</t>
  </si>
  <si>
    <t>Sandoz GmbH</t>
  </si>
  <si>
    <t>Áo</t>
  </si>
  <si>
    <t>Celecoxib</t>
  </si>
  <si>
    <t>Cofidec 200mg</t>
  </si>
  <si>
    <t>VN-16821-13</t>
  </si>
  <si>
    <t>200mg</t>
  </si>
  <si>
    <t>Viên nang cứng</t>
  </si>
  <si>
    <t>Lek Pharmaceuticals d.d,</t>
  </si>
  <si>
    <t>Slovenia</t>
  </si>
  <si>
    <t>Hộp 2 vỉ x 10 viên</t>
  </si>
  <si>
    <t xml:space="preserve">CÔNG TY TNHH DƯỢC PHẨM VÀ TRANG THIẾT BỊ Y TẾ HOÀNG ĐỨC </t>
  </si>
  <si>
    <t xml:space="preserve">Cetirizin 2HCl </t>
  </si>
  <si>
    <t>Taparen</t>
  </si>
  <si>
    <t>VN-19811-16</t>
  </si>
  <si>
    <t>10mg</t>
  </si>
  <si>
    <t>Farmalabor-Produtos Farmacêuticos, S.A</t>
  </si>
  <si>
    <t>Hộp 10 vỉ x 10 viên</t>
  </si>
  <si>
    <t>CÔNG TY TNHH MTV THƯƠNG MẠI DƯỢC PHẨM KHANG HUY</t>
  </si>
  <si>
    <t xml:space="preserve">Codein camphosulfonat  + Sulfogaiacol  + Cao mềm Grindelia </t>
  </si>
  <si>
    <t>NEO-CODION</t>
  </si>
  <si>
    <t>VN-18966-15</t>
  </si>
  <si>
    <t>25mg + 100mg + 20mg</t>
  </si>
  <si>
    <t>Viên nén bao đường</t>
  </si>
  <si>
    <t>Sophartex</t>
  </si>
  <si>
    <t xml:space="preserve">CÔNG TY CỔ PHẦN DƯỢC PHẨM VIỆT HÀ </t>
  </si>
  <si>
    <t>Colchicine</t>
  </si>
  <si>
    <t>Colchicina Seid 1mg Tablet</t>
  </si>
  <si>
    <t>VN-22254-19</t>
  </si>
  <si>
    <t>1mg</t>
  </si>
  <si>
    <t>Seid, S.A</t>
  </si>
  <si>
    <t>Hộp 2 vỉ x 20 viên</t>
  </si>
  <si>
    <t>Natri colistimethat</t>
  </si>
  <si>
    <t>Colistin TZF</t>
  </si>
  <si>
    <t>VN-19363-15</t>
  </si>
  <si>
    <t>1000000 IU</t>
  </si>
  <si>
    <t>Bột pha tiêm/truyền và hít</t>
  </si>
  <si>
    <t>Tarchomin Pharmaceutical Works Polfa S.A.</t>
  </si>
  <si>
    <t>Poland</t>
  </si>
  <si>
    <t>Hộp 20 lọ</t>
  </si>
  <si>
    <t>CÔNG TY CỔ PHẦN DƯỢC PHẨM TRUNG ƯƠNG CPC1</t>
  </si>
  <si>
    <t>Diazepam</t>
  </si>
  <si>
    <t>Diazepam Injection BP 10mg</t>
  </si>
  <si>
    <t xml:space="preserve">VN-15613-12 </t>
  </si>
  <si>
    <t>10mg/2ml</t>
  </si>
  <si>
    <t>Rotexmedica GmbH Arzneimittelwerk</t>
  </si>
  <si>
    <t>Germany</t>
  </si>
  <si>
    <t>Hộp 10 ống 2 ml</t>
  </si>
  <si>
    <t>Dịch lọc máu liên tục</t>
  </si>
  <si>
    <t>Prismasol B0</t>
  </si>
  <si>
    <t>VN-21678-19</t>
  </si>
  <si>
    <t>Dung dịch sau khi pha Calcium 1,75 mmol/l, Magnesium 0,5 mmol/l, Sodium 140 mmol/l, Chloride 109,5 mmol/l, Lactate 3 mmol/l, Bicarbonate 32 mm/l</t>
  </si>
  <si>
    <t>Dịch lọc máu và thẩm tách máu</t>
  </si>
  <si>
    <t>Túi 5L</t>
  </si>
  <si>
    <t>Dung dịch thẩm phân</t>
  </si>
  <si>
    <t>Bieffe Medital S.p.A</t>
  </si>
  <si>
    <t>Ý</t>
  </si>
  <si>
    <t>Thùng 2 túi, mỗi túi gồm 2 khoang (khoang A 250ml và khoang B 4750ml), túi 5L</t>
  </si>
  <si>
    <t xml:space="preserve">CÔNG TY TNHH THIẾT BỊ Y TẾ PHƯƠNG ĐÔNG </t>
  </si>
  <si>
    <t>Diclofenac kali</t>
  </si>
  <si>
    <t>Cataflam 50</t>
  </si>
  <si>
    <t>VN-18617-15</t>
  </si>
  <si>
    <t>Novartis Saglik Gida ve Tarim Urunleri San. Ve Tic.A.S</t>
  </si>
  <si>
    <t>Thổ Nhĩ Kỳ</t>
  </si>
  <si>
    <t>Dobutamine (dưới dạng Dobutamine HCl)</t>
  </si>
  <si>
    <t>Dobutamine-hameln 5mg/ml Injection</t>
  </si>
  <si>
    <t>VN-16187-13</t>
  </si>
  <si>
    <t>250mg/50ml</t>
  </si>
  <si>
    <t>Dung dịch tiêm truyền</t>
  </si>
  <si>
    <t>Tiêm truyền</t>
  </si>
  <si>
    <t>Siegfried Hameln GmbH</t>
  </si>
  <si>
    <t>Hộp 10 lọ 50ml</t>
  </si>
  <si>
    <t>Domperidon</t>
  </si>
  <si>
    <t>Domreme</t>
  </si>
  <si>
    <t>VN-19608-16</t>
  </si>
  <si>
    <t>Remedica Ltd</t>
  </si>
  <si>
    <t>Dopamin hydroclorid</t>
  </si>
  <si>
    <t>Dopamine hydrochloride 4%</t>
  </si>
  <si>
    <t>VN-18479-14</t>
  </si>
  <si>
    <t>200mg/5ml</t>
  </si>
  <si>
    <t>Dung dịch tiêm truyền tĩnh mạch</t>
  </si>
  <si>
    <t>Warsaw Pharmaceutical Works Polfa S.A.</t>
  </si>
  <si>
    <t>Hộp 10 ống 5ml</t>
  </si>
  <si>
    <t>Esomeprazole (dưới dạng Esomeprazole natri)</t>
  </si>
  <si>
    <t>Solezol</t>
  </si>
  <si>
    <t>VN-21738-19</t>
  </si>
  <si>
    <t>40mg</t>
  </si>
  <si>
    <t>Bột pha dung dịch tiêm/truyền tĩnh mạch</t>
  </si>
  <si>
    <t>Tiêm/Truyền tĩnh mạch</t>
  </si>
  <si>
    <t>Anfarm Hellas S.A</t>
  </si>
  <si>
    <t>Hộp 1 lọ</t>
  </si>
  <si>
    <t>CÔNG TY TNHH DƯỢC PHẨM ANH NHƯ</t>
  </si>
  <si>
    <t>Fenofibrate</t>
  </si>
  <si>
    <t>Fenosup Lidose</t>
  </si>
  <si>
    <t>VN-17451-13</t>
  </si>
  <si>
    <t>160mg</t>
  </si>
  <si>
    <t>Viên nang cứng dạng Lidose</t>
  </si>
  <si>
    <t>SMB Technology S.A</t>
  </si>
  <si>
    <t>Hộp 3 vỉ x 10 viên</t>
  </si>
  <si>
    <t>Fentanil (dưới dạng fentanil citrate)</t>
  </si>
  <si>
    <t>FENTANYL - HAMELN 50MCG/ML</t>
  </si>
  <si>
    <t>VN-17326-13</t>
  </si>
  <si>
    <t>50mcg/ml</t>
  </si>
  <si>
    <t>Lọ/ống 2ml</t>
  </si>
  <si>
    <t>Hộp 10 ống x 2 ml</t>
  </si>
  <si>
    <t>CÔNG TY TNHH MỘT THÀNH VIÊN DƯỢC SÀI GÒN</t>
  </si>
  <si>
    <t>Acid Fusidic + Betamethasone valerate</t>
  </si>
  <si>
    <t>Fucicort Cre 15g</t>
  </si>
  <si>
    <t>Fucicort</t>
  </si>
  <si>
    <t>VN-14208-11</t>
  </si>
  <si>
    <t>Acid Fusidic 2% + Betamethasone valerate 0,1%</t>
  </si>
  <si>
    <t>Kem</t>
  </si>
  <si>
    <t>Tuýp 15g</t>
  </si>
  <si>
    <t>Dùng ngoài</t>
  </si>
  <si>
    <t>Tuýp</t>
  </si>
  <si>
    <t>Leo Laboratories Limited</t>
  </si>
  <si>
    <t>Hộp 1 tuýp 15g</t>
  </si>
  <si>
    <t>Glyceryl trinitrat (dưới dạng Glyceryl trinitrat trong glucose 1,96%: 510mg)</t>
  </si>
  <si>
    <t>Glyceryl Trinitrate - Hameln 1mg/ml</t>
  </si>
  <si>
    <t>VN-18845-15</t>
  </si>
  <si>
    <t>Hộp 10 ống 10ml</t>
  </si>
  <si>
    <t>Heparin natri</t>
  </si>
  <si>
    <t>Heparin</t>
  </si>
  <si>
    <t xml:space="preserve">VN-15617-12 </t>
  </si>
  <si>
    <t>25.000UI/5ml</t>
  </si>
  <si>
    <t>Lọ/Ống 5ml</t>
  </si>
  <si>
    <t>Hộp 25 lọ x 5ml</t>
  </si>
  <si>
    <t xml:space="preserve">Globulin miễn dịch người trong đó có chứa ít nhất 96% IgG </t>
  </si>
  <si>
    <t>Intratect</t>
  </si>
  <si>
    <t>QLSP-0802-14</t>
  </si>
  <si>
    <t>50g/l (IgG tối thiểu 96%)</t>
  </si>
  <si>
    <t>Chai/lọ 50ml</t>
  </si>
  <si>
    <t>Hộp 1 chai 50ml</t>
  </si>
  <si>
    <t>Insulin Human</t>
  </si>
  <si>
    <t>Actrapid</t>
  </si>
  <si>
    <t>QLSP-1029-17</t>
  </si>
  <si>
    <t>1000IU/10ml</t>
  </si>
  <si>
    <t>Chai/lọ/ống 10ml</t>
  </si>
  <si>
    <t>Novo Nordisk Production S.A.S</t>
  </si>
  <si>
    <t>Hộp chứa 1 lọ x 10ml</t>
  </si>
  <si>
    <t>Insulin Human (rDNA) (isophane insulin crystals) + Insulin Human (rDNA) (soluble fraction)</t>
  </si>
  <si>
    <t>Mixtard 30</t>
  </si>
  <si>
    <t>QLSP-1055-17</t>
  </si>
  <si>
    <t>(700IU+300IU)/10ml</t>
  </si>
  <si>
    <t>Hỗn dịch tiêm</t>
  </si>
  <si>
    <t>Hộp 1 lọ x 10ml</t>
  </si>
  <si>
    <t>Iodine (dưới dạng Iobitridol 65,81g/100ml)</t>
  </si>
  <si>
    <t>Xenetix 300</t>
  </si>
  <si>
    <t>VN-16787-13</t>
  </si>
  <si>
    <t>30g/100ml</t>
  </si>
  <si>
    <t xml:space="preserve">Tiêm </t>
  </si>
  <si>
    <t>Guerbet</t>
  </si>
  <si>
    <t>Hộp 10 lọ 100ml</t>
  </si>
  <si>
    <t>Potassium chloride</t>
  </si>
  <si>
    <t>Kaldyum</t>
  </si>
  <si>
    <t>VN-15428-12</t>
  </si>
  <si>
    <t>600mg</t>
  </si>
  <si>
    <t>Viên nang giải phóng chậm</t>
  </si>
  <si>
    <t>Hộp 1 lọ 50 viên</t>
  </si>
  <si>
    <t xml:space="preserve">CÔNG TY CỔ PHẦN DƯỢC PHẨM BÁCH NIÊN </t>
  </si>
  <si>
    <t>Ketamin (dưới dạng Ketamine HCl)</t>
  </si>
  <si>
    <t>Ketamine Hydrochloride injection</t>
  </si>
  <si>
    <t>VN-20611-17</t>
  </si>
  <si>
    <t>500mg/10ml</t>
  </si>
  <si>
    <t>Lọ/Ống 10ml</t>
  </si>
  <si>
    <t>Hộp 25 lọ 10 ml</t>
  </si>
  <si>
    <t>Lactulose (dưới dạng Lactulose concentrate)</t>
  </si>
  <si>
    <t>Duphalac 15ml</t>
  </si>
  <si>
    <t>Duphalac</t>
  </si>
  <si>
    <t>VN-20896-18</t>
  </si>
  <si>
    <t>10g/15ml</t>
  </si>
  <si>
    <t>Gói</t>
  </si>
  <si>
    <t>Abbott Biologicals B.V</t>
  </si>
  <si>
    <t>Hà Lan</t>
  </si>
  <si>
    <t>Hộp 20 gói x 15ml</t>
  </si>
  <si>
    <t>Levocetirizin dihydrochlorid</t>
  </si>
  <si>
    <t>POLLEZIN</t>
  </si>
  <si>
    <t>VN-20500-17</t>
  </si>
  <si>
    <t>5mg</t>
  </si>
  <si>
    <t xml:space="preserve">Viên nén bao phim </t>
  </si>
  <si>
    <t>Hộp 2 vỉ x 7 viên</t>
  </si>
  <si>
    <t>Lidocain</t>
  </si>
  <si>
    <t>LIDOCAIN</t>
  </si>
  <si>
    <t>VN-20499-17</t>
  </si>
  <si>
    <t>10%</t>
  </si>
  <si>
    <t>Thuốc phun mù</t>
  </si>
  <si>
    <t>Chai/lọ 38g</t>
  </si>
  <si>
    <t>Egis Pharmaceuticals Private Limited company</t>
  </si>
  <si>
    <t>Hộp 1 lọ 38g</t>
  </si>
  <si>
    <t>L-Isoleucine + L-Leucine + L-Valin</t>
  </si>
  <si>
    <t>Livact Granules</t>
  </si>
  <si>
    <t>VN2-336-15</t>
  </si>
  <si>
    <t>952mg + 1904mg + 1144mg</t>
  </si>
  <si>
    <t>Cốm pha dung dịch uống</t>
  </si>
  <si>
    <t>Ajinomoto Co., Inc. Tokai Plant</t>
  </si>
  <si>
    <t>Hộp 84 gói x 4,15g</t>
  </si>
  <si>
    <t>Meropenem (dưới dạng Meropenem trihydrat)</t>
  </si>
  <si>
    <t>Meropenem Kabi 1g</t>
  </si>
  <si>
    <t>VN-20415-17</t>
  </si>
  <si>
    <t>Bột pha dung dịch tiêm truyền tĩnh mạch</t>
  </si>
  <si>
    <t>Facta Farmaceutici S.p.A</t>
  </si>
  <si>
    <t>Meropenem (dưới dạng Meropenem trihydrat 570 mg)</t>
  </si>
  <si>
    <t>Meropenem Kabi 500mg</t>
  </si>
  <si>
    <t>VN-20246-17</t>
  </si>
  <si>
    <t>Bột để pha dung dịch tiêm, tiêm truyền</t>
  </si>
  <si>
    <t>Tiêm/Tiêm truyền</t>
  </si>
  <si>
    <t>Metformin hydroclorid</t>
  </si>
  <si>
    <t>Metformin Stella 850mg</t>
  </si>
  <si>
    <t>VD-26565-17</t>
  </si>
  <si>
    <t>850mg</t>
  </si>
  <si>
    <t>Công ty TNHH Liên doanh Stellapharm – Chi nhánh 1</t>
  </si>
  <si>
    <t>Việt Nam</t>
  </si>
  <si>
    <t>CÔNG TY TNHH DƯỢC PHẨM KHƯƠNG DUY</t>
  </si>
  <si>
    <t>Midazolam (dưới dạng Midazolam HCl)</t>
  </si>
  <si>
    <t>Midazolam B.Braun 1mg/ml</t>
  </si>
  <si>
    <t>VN-21582-18</t>
  </si>
  <si>
    <t>50mg/50ml</t>
  </si>
  <si>
    <t>Dung dịch tiêm truyền hoặc bơm hậu môn</t>
  </si>
  <si>
    <t>Tiêm/Đặt</t>
  </si>
  <si>
    <t>B.Braun Medical S.A</t>
  </si>
  <si>
    <t>Hộp 10 chai nhựa 50ml</t>
  </si>
  <si>
    <t>MIDAZOLAM - HAMELN 5MG/ML</t>
  </si>
  <si>
    <t>VN-16993-13</t>
  </si>
  <si>
    <t>5mg/ml</t>
  </si>
  <si>
    <t>Hộp 10 ống x 1 ml</t>
  </si>
  <si>
    <t>Natri monobasic phosphat khan + Natri dibasic phosphat khan</t>
  </si>
  <si>
    <t>Clisma-lax</t>
  </si>
  <si>
    <t>VN-17859-14</t>
  </si>
  <si>
    <t>(13,91g + 3,18g)/100ml</t>
  </si>
  <si>
    <t>Dung dịch bơm hậu môn</t>
  </si>
  <si>
    <t>Chai/lọ 133ml</t>
  </si>
  <si>
    <t>Thụt hậu môn - trực tràng/Đặt</t>
  </si>
  <si>
    <t>Sofar S.p.A</t>
  </si>
  <si>
    <t>Hộp 20 lọ x 133ml</t>
  </si>
  <si>
    <t xml:space="preserve">CÔNG TY TNHH DƯỢC PHẨM ĐẠI DƯƠNG </t>
  </si>
  <si>
    <t>Moxifloxacin (dưới dạng Moxifloxacin HCl)</t>
  </si>
  <si>
    <t>Avelox Tab 400mg 5's</t>
  </si>
  <si>
    <t>Avelox</t>
  </si>
  <si>
    <t>VN-19011-15</t>
  </si>
  <si>
    <t>Bayer Pharma AG</t>
  </si>
  <si>
    <t>Hộp 1 vỉ x 5 viên</t>
  </si>
  <si>
    <t xml:space="preserve">Acetylcystein </t>
  </si>
  <si>
    <t>Paratriam 200mg Powder</t>
  </si>
  <si>
    <t>VN-19418-15</t>
  </si>
  <si>
    <t>Thuốc bột pha uống</t>
  </si>
  <si>
    <t>Lindopharm GmbH</t>
  </si>
  <si>
    <t>Hộp 50 gói</t>
  </si>
  <si>
    <t>Naloxon HCl (dưới dạng Naloxone hydroclorid dihydrat)</t>
  </si>
  <si>
    <t>Naloxone-hameln 0.4mg/ml Injection</t>
  </si>
  <si>
    <t>VN-17327-13</t>
  </si>
  <si>
    <t>0,4mg/ml</t>
  </si>
  <si>
    <t>Hộp 10 ống 1ml</t>
  </si>
  <si>
    <t>Natri Bicarbonate</t>
  </si>
  <si>
    <t>4.2% w/v Sodium Bicarbonate</t>
  </si>
  <si>
    <t>VN-18586-15</t>
  </si>
  <si>
    <t>4,2%</t>
  </si>
  <si>
    <t>Chai/lọ 250ml</t>
  </si>
  <si>
    <t>B. Braun Melsungen AG</t>
  </si>
  <si>
    <t>Hộp 10 chai 250ml</t>
  </si>
  <si>
    <t xml:space="preserve">CÔNG TY TNHH DƯỢC PHẨM TUỆ HẢI </t>
  </si>
  <si>
    <t>Nhũ dịch lipid</t>
  </si>
  <si>
    <t>Lipovenoes 10%  PLR 500ml 10's</t>
  </si>
  <si>
    <t>Lipovenoes 10%  PLR</t>
  </si>
  <si>
    <t>VN-22320-19</t>
  </si>
  <si>
    <t>Nhũ tương tiêm truyền tĩnh mạch</t>
  </si>
  <si>
    <t>Chai/Túi 500ml</t>
  </si>
  <si>
    <t>Fresenius Kabi Austria GmbH</t>
  </si>
  <si>
    <t>Thùng 10 chai 500ml</t>
  </si>
  <si>
    <t>Smoflipid 20% Inf 100ml 10's</t>
  </si>
  <si>
    <t>Smoflipid 20%</t>
  </si>
  <si>
    <t>VN-19955-16</t>
  </si>
  <si>
    <t>20%</t>
  </si>
  <si>
    <t>Nhũ tương truyền tĩnh mạch</t>
  </si>
  <si>
    <t>Chai/Túi 100ml</t>
  </si>
  <si>
    <t>Thùng 10 chai 100ml</t>
  </si>
  <si>
    <t>Nicardipin hydrochlorid</t>
  </si>
  <si>
    <t>Nicardipine Aguettant 10mg/10ml</t>
  </si>
  <si>
    <t>VN-19999-16</t>
  </si>
  <si>
    <t>10mg/10ml</t>
  </si>
  <si>
    <t>Laboratoire Aguettant</t>
  </si>
  <si>
    <t>Hộp 10 ống x 10ml</t>
  </si>
  <si>
    <t>Noradrenalin (dưới dạng Noradrenalin tartrat)</t>
  </si>
  <si>
    <t>Noradrenaline Base Aguettant 1mg/ml</t>
  </si>
  <si>
    <t>VN-20000-16</t>
  </si>
  <si>
    <t>4mg/4ml</t>
  </si>
  <si>
    <t>Dung dịch đậm đặc để tiêm hoặc tiêm truyền tĩnh mạch</t>
  </si>
  <si>
    <t>Chai/lọ/ống 4ml</t>
  </si>
  <si>
    <t>Hộp 2 vỉ x 5 ống x 4ml</t>
  </si>
  <si>
    <t>Norfloxacin</t>
  </si>
  <si>
    <t>Incarxol</t>
  </si>
  <si>
    <t>VN-19614-16</t>
  </si>
  <si>
    <t>Laboratorios Lesvi S.L</t>
  </si>
  <si>
    <t xml:space="preserve">CÔNG TY CỔ PHẦN XUẤT NHẬP KHẨU Y TẾ THÁI AN </t>
  </si>
  <si>
    <t>Oxacillin (dưới dạng Oxacillin natri monohydrat)</t>
  </si>
  <si>
    <t>Omeusa</t>
  </si>
  <si>
    <t>VN-20402-17</t>
  </si>
  <si>
    <t>1000mg</t>
  </si>
  <si>
    <t>Romania</t>
  </si>
  <si>
    <t xml:space="preserve">Hộp 50 lọ </t>
  </si>
  <si>
    <t>Pancreatin</t>
  </si>
  <si>
    <t>Creon® 25000</t>
  </si>
  <si>
    <t>QLSP-0700-13</t>
  </si>
  <si>
    <t>300mg</t>
  </si>
  <si>
    <t>Abbott Laboratories GmbH</t>
  </si>
  <si>
    <t>Hộp 2 vỉ (nhôm - nhôm) x 10 viên</t>
  </si>
  <si>
    <t xml:space="preserve">Paracetamol </t>
  </si>
  <si>
    <t>Efferalgan 80mg Suppo</t>
  </si>
  <si>
    <t>Efferalgan</t>
  </si>
  <si>
    <t>VN-20952-18</t>
  </si>
  <si>
    <t>80mg</t>
  </si>
  <si>
    <t>Viên đạn</t>
  </si>
  <si>
    <t>Đặt hậu môn</t>
  </si>
  <si>
    <t>UPSA SAS</t>
  </si>
  <si>
    <t>Hộp 2 vỉ x 5 viên</t>
  </si>
  <si>
    <t>Phenylephrin (dưới dạng Phenylephrin hydroclorid)</t>
  </si>
  <si>
    <t>Phenylalpha 50 micrograms/ml</t>
  </si>
  <si>
    <t>VN-22162-19</t>
  </si>
  <si>
    <t>Bơm tiêm/lọ/ống 10ml</t>
  </si>
  <si>
    <t>France</t>
  </si>
  <si>
    <t>Phospholipid đậu nành</t>
  </si>
  <si>
    <t>Essentiale Forte 300mg</t>
  </si>
  <si>
    <t>VN-22019-19</t>
  </si>
  <si>
    <t>A. Nattermann &amp; Cie. GmbH.</t>
  </si>
  <si>
    <t>Pipecuronium bromide</t>
  </si>
  <si>
    <t>ARDUAN</t>
  </si>
  <si>
    <t>VN-19653-16</t>
  </si>
  <si>
    <t>4mg</t>
  </si>
  <si>
    <t>Bột đông khô pha tiêm</t>
  </si>
  <si>
    <t>Hộp 25 lọ thuốc + 25 lọ dung môi 2ml</t>
  </si>
  <si>
    <t>Piperacillin + Tazobactam</t>
  </si>
  <si>
    <t>PIPERACILLIN TAZOBACTAM KABI 4G/0.5G</t>
  </si>
  <si>
    <t>PIPERACILLIN/TAZOBACTAM KABI 4G/0.5G</t>
  </si>
  <si>
    <t>VN-13544-11</t>
  </si>
  <si>
    <t>4g Piperacillin + 0,5g Tazobactam</t>
  </si>
  <si>
    <t>Bột đông khô pha tiêm hoặc tiêm truyền</t>
  </si>
  <si>
    <t xml:space="preserve">Tiêm hoặc truyền tĩnh mạch </t>
  </si>
  <si>
    <t>Labesfal - Laboratorios Almiro, S.A</t>
  </si>
  <si>
    <t xml:space="preserve"> Hộp 10 lọ</t>
  </si>
  <si>
    <t>Promethazine hydrochloride</t>
  </si>
  <si>
    <t>PIPOLPHEN</t>
  </si>
  <si>
    <t>VN-19640-16</t>
  </si>
  <si>
    <t>50mg/2ml</t>
  </si>
  <si>
    <t>Hộp 100 ống 2ml</t>
  </si>
  <si>
    <t>Propofol</t>
  </si>
  <si>
    <t>Fresofol 1% Mct/Lct Inj 20ml 5's</t>
  </si>
  <si>
    <t>Fresofol 1% Mct/Lct</t>
  </si>
  <si>
    <t>VN-17438-13</t>
  </si>
  <si>
    <t>1% (10mg/ml)</t>
  </si>
  <si>
    <t>Nhũ tương để tiêm hoặc tiêm truyền tĩnh mạch</t>
  </si>
  <si>
    <t>Lọ/Ống 20ml</t>
  </si>
  <si>
    <t>Tiêm hoặc tiêm truyền tĩnh mạch (IV)</t>
  </si>
  <si>
    <t>Hộp 5 ống 20ml</t>
  </si>
  <si>
    <t>Racecadotril</t>
  </si>
  <si>
    <t>Hidrasec 30mg Children</t>
  </si>
  <si>
    <t>VN-21165-18</t>
  </si>
  <si>
    <t>Bột uống</t>
  </si>
  <si>
    <t>Hộp 30 gói</t>
  </si>
  <si>
    <t>Saccharomyces boulardii</t>
  </si>
  <si>
    <t>Bioflora 100mg</t>
  </si>
  <si>
    <t>VN-16392-13</t>
  </si>
  <si>
    <t>100mg</t>
  </si>
  <si>
    <t>Bột pha hỗn dịch uống</t>
  </si>
  <si>
    <t>Biocodex</t>
  </si>
  <si>
    <t>Hộp chứa 20 gói</t>
  </si>
  <si>
    <t>Sofosbuvir + Velpatasvir</t>
  </si>
  <si>
    <t>EPCLUSA (Đóng gói thứ cấp, xuất xưởng: Gilead Sciences Ireland UC, địa chỉ: IDA Business and Technology Park Carrigtohill, Co. Cork - Ireland)</t>
  </si>
  <si>
    <t>Epclusa</t>
  </si>
  <si>
    <t>VN3-83-18</t>
  </si>
  <si>
    <t>400mg + 100mg</t>
  </si>
  <si>
    <t>Patheon Inc.</t>
  </si>
  <si>
    <t>Canada</t>
  </si>
  <si>
    <t>Hộp 1 lọ 28 viên</t>
  </si>
  <si>
    <t>Spironolacton</t>
  </si>
  <si>
    <t>VEROSPIRON</t>
  </si>
  <si>
    <t>VN-19163-15</t>
  </si>
  <si>
    <t>Sucralfate</t>
  </si>
  <si>
    <t>Sucrate gel</t>
  </si>
  <si>
    <t>VN-13767-11</t>
  </si>
  <si>
    <t>1g/5ml</t>
  </si>
  <si>
    <t>Hỗn dịch uống</t>
  </si>
  <si>
    <t>Laboratorio Italiano Biochimico Farmaceutico Lisapharma S.p.A.</t>
  </si>
  <si>
    <t>Hộp 30 gói 5ml</t>
  </si>
  <si>
    <t>Terlipressin (dưới dạng terlipressin acetate)</t>
  </si>
  <si>
    <t>Glypressin</t>
  </si>
  <si>
    <t>VN-19154-15</t>
  </si>
  <si>
    <t>0,86mg</t>
  </si>
  <si>
    <t>Bột đông khô để pha tiêm tĩnh mạch</t>
  </si>
  <si>
    <t>Ferring GmbH</t>
  </si>
  <si>
    <t>Hộp 1 lọ bột đông khô và 1 ống dung môi 5ml</t>
  </si>
  <si>
    <t>Acid tranexamic</t>
  </si>
  <si>
    <t>Medsamic 250mg/5ml</t>
  </si>
  <si>
    <t>VN-20801-17</t>
  </si>
  <si>
    <t>250mg/5ml</t>
  </si>
  <si>
    <t>Medochemie Ltd -Ampoule injectable Facility</t>
  </si>
  <si>
    <t>Hộp 2 vỉ x 5 ống</t>
  </si>
  <si>
    <t xml:space="preserve">Ursodiol </t>
  </si>
  <si>
    <t>PMS-Ursodiol C 250mg</t>
  </si>
  <si>
    <t>VN-18052-14</t>
  </si>
  <si>
    <t>Pharmascience Inc.</t>
  </si>
  <si>
    <t>Chai 100 viên, Chai 30 viên</t>
  </si>
  <si>
    <t>Acid ursodeoxycholic</t>
  </si>
  <si>
    <t>Ursobil</t>
  </si>
  <si>
    <t>VN-20260-17</t>
  </si>
  <si>
    <t>ABC Farmaceutici S.P.A</t>
  </si>
  <si>
    <t>CÔNG TY CỔ PHẦN DƯỢC PHẨM IP</t>
  </si>
  <si>
    <t>Natri Valproate</t>
  </si>
  <si>
    <t>Depakine 200mg/ml</t>
  </si>
  <si>
    <t>VN-11313-10</t>
  </si>
  <si>
    <t>200mg/ml</t>
  </si>
  <si>
    <t>Chai/lọ 40ml</t>
  </si>
  <si>
    <t>Unither Liquid Manufacturing</t>
  </si>
  <si>
    <t>Hộp 1 chai 40ml và 1 xylanh có vạch chia liều để lấy thuốc</t>
  </si>
  <si>
    <t>Vancomycin (dưới dạng Vancomycin hydrochlorid)</t>
  </si>
  <si>
    <t>Voxin</t>
  </si>
  <si>
    <t>VN-20983-18</t>
  </si>
  <si>
    <t>Bột đông khô để pha dung dịch truyền</t>
  </si>
  <si>
    <t>Vianex S.A_Plant C'</t>
  </si>
  <si>
    <t>Hỗn hợp các vitamin (12 vitamin): Retinol (vitamin A) + Cholecalciferol (vitamin D3) + Alpha-tocopherol (vitamin E) + Acid Ascorbic (vitamin C) + Thiamine (vitamin B1) + Riboflavine (vitamin B2) + Pyridoxine (vitamin B6) + Cyanocobalamine (vitamin B12) + Folic acid (vitamin B9) + Pantothenic acid (vitamin B5) + Biotin (vitamin B7) + Nicotinamide (vitamin PP)</t>
  </si>
  <si>
    <t>Cernevit</t>
  </si>
  <si>
    <t>VN-16135-13</t>
  </si>
  <si>
    <t xml:space="preserve">3500 IU + 220 IU + 11,20 IU + 125mg + 3,51mg + 4,14mg + 4,53 mg + 0,006mg +0,414mg + 17,25mg + 0,069 mg+ 46mg </t>
  </si>
  <si>
    <t>Pierre Fabre Medicament Production (Cơ sở sản xuất), Baxter SA (Xuất xưởng)</t>
  </si>
  <si>
    <t>Pháp (Xuất xưởng: Bỉ)</t>
  </si>
  <si>
    <t>TỔNG CỘNG</t>
  </si>
  <si>
    <t>Nhóm 2: 
+ Thuốc được sản xuất toàn bộ trên dây chuyền sản xuất thuốc đạt nguyên tắc, tiêu chuẩn EU-GMP hoặc dây chuyền sản xuất thuốc đạt nguyên tắc, tiêu chuẩn tương đương EU-GMP và được cơ quan quản lý dược Việt Nam đánh giá đạt nguyên tắc, tiêu chuẩn EU-GMP hoặc nguyên tắc, tiêu chuẩn tương đương EU- GMP; 
+ Thuốc được sản xuất toàn bộ trên dây chuyền sản xuất thuốc tại nước là thành viên PIC/s đồng thời là thành viên ICH, được cơ quan quản lý có thẩm quyền của nước này cấp chứng nhận đạt nguyên tắc, tiêu chuẩn PIC/s-GMP và được cơ quan quản lý dược Việt Nam đánh giá đạt nguyên tắc, tiêu chuẩn PIC/s-GMP.</t>
  </si>
  <si>
    <t>Meileo</t>
  </si>
  <si>
    <t>VN-20711-17</t>
  </si>
  <si>
    <t>250mg/10ml</t>
  </si>
  <si>
    <t>Tedec Meiji Farma SA</t>
  </si>
  <si>
    <t>Tây Ban Nha</t>
  </si>
  <si>
    <t>Hộp 5 ống 10ml</t>
  </si>
  <si>
    <t xml:space="preserve">CÔNG TY CỔ PHẦN DƯỢC PHẨM THIÊN THẢO SÀI GÒN </t>
  </si>
  <si>
    <t>Chymotrypsin (tương đương 4200 USP unit)</t>
  </si>
  <si>
    <t>AlphaDHG</t>
  </si>
  <si>
    <t>VD-20546-14</t>
  </si>
  <si>
    <t>21 microkatal</t>
  </si>
  <si>
    <t>CTCP Dược Hậu Giang - CN nhà máy DP DHG tại Hậu Giang</t>
  </si>
  <si>
    <t>CÔNG TY CỔ PHẦN DƯỢC HẬU GIANG</t>
  </si>
  <si>
    <t>Amoxicilin (dưới dạng Amoxicilin trihydrat powder) + Acid clavulanic (dưới dạng Kali clavulanat - syloid (1:1)</t>
  </si>
  <si>
    <t>Imefed 250mg/31,25mg</t>
  </si>
  <si>
    <t>VD-31714-19</t>
  </si>
  <si>
    <t>250mg + 31,25mg</t>
  </si>
  <si>
    <t>Thuốc bột pha hỗn dịch uống</t>
  </si>
  <si>
    <t>Chi nhánh công ty cổ phần dược phẩm Imexpharm Nhà máy kháng sinh công nghệ cao Vĩnh Lộc</t>
  </si>
  <si>
    <t>Hộp 1 túi x 12 gói 1g</t>
  </si>
  <si>
    <t>Atorvastatin (dưới dạng Atorvastatin calcium)</t>
  </si>
  <si>
    <t>Lipvar 10</t>
  </si>
  <si>
    <t>VD-30859-18</t>
  </si>
  <si>
    <t>Azithromycin (dưới dạng Azithromycin dihydrat)</t>
  </si>
  <si>
    <t>Azicine</t>
  </si>
  <si>
    <t xml:space="preserve">VD-20541-14 </t>
  </si>
  <si>
    <t>Hộp 1 vỉ x 6 viên</t>
  </si>
  <si>
    <t>Cefoperazon (dưới dạng cefoperazon natri); Sulbactam (dưới dạng sulbactam natri)</t>
  </si>
  <si>
    <t>Sulraapix</t>
  </si>
  <si>
    <t>VD-22285-15</t>
  </si>
  <si>
    <t>500mg + 500mg</t>
  </si>
  <si>
    <t>Thuốc bột pha tiêm</t>
  </si>
  <si>
    <t>Công ty cổ phần Pymepharco</t>
  </si>
  <si>
    <t>CÔNG TY CỔ PHẦN PYMEPHARCO</t>
  </si>
  <si>
    <t>Cefpodoxim (dưới dạng Cefpodoxim proxetil)</t>
  </si>
  <si>
    <t>Imedoxim 200</t>
  </si>
  <si>
    <t>VD-27891-17</t>
  </si>
  <si>
    <t>Chi nhánh 3 - Công ty cổ phần dược phẩm Imexpharm tại Bình Dương</t>
  </si>
  <si>
    <t>Ceftazidim (dưới dạng ceftazidim pentahydrat)</t>
  </si>
  <si>
    <t>Ceftazidime EG 1g</t>
  </si>
  <si>
    <t>VD-25383-16</t>
  </si>
  <si>
    <t>Triaxobiotic 1000</t>
  </si>
  <si>
    <t xml:space="preserve">VD-19010-13 </t>
  </si>
  <si>
    <t>Công ty Cổ phần dược phẩm Tenamyd</t>
  </si>
  <si>
    <t xml:space="preserve">Hộp 10 lọ </t>
  </si>
  <si>
    <t>CÔNG TY CỔ PHẦN DƯỢC PHẨM TENAMYD</t>
  </si>
  <si>
    <t>Ciprofloxacin</t>
  </si>
  <si>
    <t>Ciprobid</t>
  </si>
  <si>
    <t>VN-20938-18</t>
  </si>
  <si>
    <t>400mg/200ml</t>
  </si>
  <si>
    <t>Chai/Túi 200ml</t>
  </si>
  <si>
    <t>S.C. Infomed Fluids S.R.L</t>
  </si>
  <si>
    <t>Hộp 10 túi nhôm x 1 túi truyền PVC x 200ml</t>
  </si>
  <si>
    <t>Desloratadin</t>
  </si>
  <si>
    <t>Destacure</t>
  </si>
  <si>
    <t>VN-16773-13</t>
  </si>
  <si>
    <t>2,5mg/5ml</t>
  </si>
  <si>
    <t>Siro</t>
  </si>
  <si>
    <t>Chai/lọ 60ml</t>
  </si>
  <si>
    <t>Gracure Pharmaceuticals Ltd</t>
  </si>
  <si>
    <t>India</t>
  </si>
  <si>
    <t>Hộp 1 chai 60ml</t>
  </si>
  <si>
    <t>CÔNG TY CỔ PHẦN THƯƠNG MẠI DƯỢC PHẨM PVN</t>
  </si>
  <si>
    <t>Pedomcad</t>
  </si>
  <si>
    <t>VN-19808-16</t>
  </si>
  <si>
    <t>Viên nén</t>
  </si>
  <si>
    <t>Cadila Pharmaceuticals Limited</t>
  </si>
  <si>
    <t>Hộp 10 vỉ x 10 viên</t>
  </si>
  <si>
    <t>CÔNG TY TNHH VẬT TƯ Y TẾ HOÀN VŨ</t>
  </si>
  <si>
    <t>Efavirenz</t>
  </si>
  <si>
    <t>AVIRANZ TABLETS 600MG</t>
  </si>
  <si>
    <t>VN3-92-18</t>
  </si>
  <si>
    <t>Sun Pharmaceutical Industries Ltd</t>
  </si>
  <si>
    <t>Hộp 1 chai 30 viên</t>
  </si>
  <si>
    <t xml:space="preserve">CÔNG TY CỔ PHẦN DƯỢC PHẨM THIẾT BỊ Y TẾ HÀ NỘI </t>
  </si>
  <si>
    <t>Entecavir (dưới dạng Entecavir monohydrat)</t>
  </si>
  <si>
    <t>Entecavir STELLA 0.5mg</t>
  </si>
  <si>
    <t xml:space="preserve">QLĐB-560-16 </t>
  </si>
  <si>
    <t>0,5mg</t>
  </si>
  <si>
    <t xml:space="preserve">Fexofenadin HCl </t>
  </si>
  <si>
    <t>Fexostad 180</t>
  </si>
  <si>
    <t>VD-23968-15</t>
  </si>
  <si>
    <t>180mg</t>
  </si>
  <si>
    <t>Fexofenadin HCl</t>
  </si>
  <si>
    <t>SaViFexo 60</t>
  </si>
  <si>
    <t>VD-25775-16</t>
  </si>
  <si>
    <t>60mg</t>
  </si>
  <si>
    <t>Công ty CPDP SaVi</t>
  </si>
  <si>
    <t>Hộp 1 vỉ x 10 viên</t>
  </si>
  <si>
    <t>CÔNG TY CỔ PHẦN DƯỢC PHẨM SAVI</t>
  </si>
  <si>
    <t>Fluconazol</t>
  </si>
  <si>
    <t>Fluconazole Stella 150mg</t>
  </si>
  <si>
    <t>VD-32401-19</t>
  </si>
  <si>
    <t>150mg</t>
  </si>
  <si>
    <t>Hộp 1 vỉ x 1 viên</t>
  </si>
  <si>
    <t>Flunarizin (dưới dạng flunarizin dihydroclorid)</t>
  </si>
  <si>
    <t>Fluzinstad 5</t>
  </si>
  <si>
    <t>VD-25479-16</t>
  </si>
  <si>
    <t>Fluocinolon acetonid</t>
  </si>
  <si>
    <t>Flucort</t>
  </si>
  <si>
    <t>VN-16771-13</t>
  </si>
  <si>
    <t>0,025%</t>
  </si>
  <si>
    <t>Bôi/dùng ngoài</t>
  </si>
  <si>
    <t>Glenmark Pharmaceuticals Ltd</t>
  </si>
  <si>
    <t>Imipenem + Cilastatin (dưới dạng Cilastatin natri)</t>
  </si>
  <si>
    <t>Pythinam</t>
  </si>
  <si>
    <t>VD-23852-15</t>
  </si>
  <si>
    <t>Lamivudin</t>
  </si>
  <si>
    <t>Lamivudine Savi 100</t>
  </si>
  <si>
    <t>VD-21891-14</t>
  </si>
  <si>
    <t>Lamone 150</t>
  </si>
  <si>
    <t>VD-29499-18</t>
  </si>
  <si>
    <t>Hộp 6 vỉ x 10 viên</t>
  </si>
  <si>
    <t>Lamivudin + Zidovudin</t>
  </si>
  <si>
    <t>LAMIVUDINE 150MG &amp; ZIDOVUDINE 300MG TABLETS</t>
  </si>
  <si>
    <t>VN2-561-17</t>
  </si>
  <si>
    <t>150mg + 300mg</t>
  </si>
  <si>
    <t>Macleods Pharmaceuticals Ltd.</t>
  </si>
  <si>
    <t>Ấn Độ</t>
  </si>
  <si>
    <t xml:space="preserve">Hộp 1 lọ 60 viên </t>
  </si>
  <si>
    <t xml:space="preserve">Linezolid </t>
  </si>
  <si>
    <t>Lichaunox</t>
  </si>
  <si>
    <t>VN-21245-18</t>
  </si>
  <si>
    <t>600mg/300ml</t>
  </si>
  <si>
    <t>Pharmaceutical Works Polpharma S.A</t>
  </si>
  <si>
    <t>Hộp 1 túi nhựa 300ml</t>
  </si>
  <si>
    <t>CÔNG TY CỔ PHẦN DƯỢC NEWSUN</t>
  </si>
  <si>
    <t>Metformin hydrochlorid</t>
  </si>
  <si>
    <t>Metsav 500</t>
  </si>
  <si>
    <t>VD-26252-17</t>
  </si>
  <si>
    <t>Metsav 850</t>
  </si>
  <si>
    <t>VD-25264-16</t>
  </si>
  <si>
    <t>Montelukast ( dưới dạng Natri montelukast)</t>
  </si>
  <si>
    <t>MONTEMAC 10</t>
  </si>
  <si>
    <t>VN-19702-16</t>
  </si>
  <si>
    <t>Acetylcystein</t>
  </si>
  <si>
    <t>Stacytine 200 CAP</t>
  </si>
  <si>
    <t xml:space="preserve">VD-22667-15 </t>
  </si>
  <si>
    <t xml:space="preserve">Rabeprazole Natri </t>
  </si>
  <si>
    <t>HAPPI 20</t>
  </si>
  <si>
    <t>VN-20397-17</t>
  </si>
  <si>
    <t>20mg</t>
  </si>
  <si>
    <t>Viên nén bao tan trong ruột</t>
  </si>
  <si>
    <t>Cadila Healthcare Ltd.</t>
  </si>
  <si>
    <t>Spironolacton + Furosemid</t>
  </si>
  <si>
    <t>Savispirono-Plus</t>
  </si>
  <si>
    <t>VD-21895-14</t>
  </si>
  <si>
    <t>50mg + 20mg</t>
  </si>
  <si>
    <t>Sulfamethoxazol + Trimethoprim</t>
  </si>
  <si>
    <t>Cotrimoxazole 800/160</t>
  </si>
  <si>
    <t>VD-23966-15</t>
  </si>
  <si>
    <t>800mg + 160mg</t>
  </si>
  <si>
    <t>Tenofovir disoproxil fumarat</t>
  </si>
  <si>
    <t>SaVi Tenofovir 300</t>
  </si>
  <si>
    <t>VD-17947-12</t>
  </si>
  <si>
    <t>Viên nén dài bao phim</t>
  </si>
  <si>
    <t>Vitamin E acetat</t>
  </si>
  <si>
    <t>Incepavit 400 Capsule</t>
  </si>
  <si>
    <t xml:space="preserve">VN-17386-13 </t>
  </si>
  <si>
    <t>Incepta Pharmaceuticals Ltd.</t>
  </si>
  <si>
    <t>Bangladesh</t>
  </si>
  <si>
    <t>Hộp 03 vỉ x 10 viên</t>
  </si>
  <si>
    <t xml:space="preserve">CÔNG TY TNHH NACOPHARM MIỀN NAM </t>
  </si>
  <si>
    <t>Nhóm 3: Thuốc được sản xuất trên dây chuyền sản xuất thuốc được cơ quan quản lý dược Việt Nam đánh giá đạt nguyên tắc, tiêu chuẩn GMP và có nghiên cứu tương đương sinh học được cơ quan quản lý dược Việt Nam công bố.</t>
  </si>
  <si>
    <t>Amoxicilin (dưới dạng Amoxicillin trihydrat) + Acid clavulanic (dưới dạng Clavulanat kali)</t>
  </si>
  <si>
    <t>Klamentin 250/31.25</t>
  </si>
  <si>
    <t>VD-24615-16</t>
  </si>
  <si>
    <t>Thuốc cốm pha hỗn dịch uống</t>
  </si>
  <si>
    <t>Hộp 24 gói x 1g</t>
  </si>
  <si>
    <t>Klamentin 875/125</t>
  </si>
  <si>
    <t>VD-24618-16</t>
  </si>
  <si>
    <t>875mg + 125mg</t>
  </si>
  <si>
    <t>Azithromycin 200</t>
  </si>
  <si>
    <t>VD-26004-16</t>
  </si>
  <si>
    <t>Hộp 24 gói x 1,5g</t>
  </si>
  <si>
    <t>Bisoprolol fumarat</t>
  </si>
  <si>
    <t>Bisoprolol fumarat 5mg</t>
  </si>
  <si>
    <t>Biscapro 5</t>
  </si>
  <si>
    <t>VD-28289-17</t>
  </si>
  <si>
    <t xml:space="preserve">Cefixim (dưới dạng cefixim trihydrat) </t>
  </si>
  <si>
    <t>Cefixime 100mg</t>
  </si>
  <si>
    <t>VD-32524-19</t>
  </si>
  <si>
    <t>Thuốc cốm pha hỗn dịch</t>
  </si>
  <si>
    <t>Công ty CPDP Minh Dân</t>
  </si>
  <si>
    <t>Hộp 10 gói x 1,4g</t>
  </si>
  <si>
    <t xml:space="preserve">CÔNG TY CỔ PHẦN DƯỢC PHẨM MINH DÂN </t>
  </si>
  <si>
    <t>Cefixim (dưới dạng Cefixim trihydrat)</t>
  </si>
  <si>
    <t>Midefix 200</t>
  </si>
  <si>
    <t>VD-27952-17</t>
  </si>
  <si>
    <t>Hộp 10 gói x 2,8g</t>
  </si>
  <si>
    <t>Ceforipin 200</t>
  </si>
  <si>
    <t>VD-20481-14</t>
  </si>
  <si>
    <t>Công ty cổ phần dược phẩm TV.Pharm</t>
  </si>
  <si>
    <t>CÔNG TY TNHH HỒNG PHÚC BẢO</t>
  </si>
  <si>
    <t xml:space="preserve">Cefuroxim (dưới dạng Cefuroxim axetil) </t>
  </si>
  <si>
    <t>Cefuroxime 125mg</t>
  </si>
  <si>
    <t>VD-23598-15</t>
  </si>
  <si>
    <t>125mg</t>
  </si>
  <si>
    <t>Hộp 10 gói x 3,5g</t>
  </si>
  <si>
    <t>Haginat 250</t>
  </si>
  <si>
    <t>VD-26007-16</t>
  </si>
  <si>
    <t>Cefuroxim (dưới dạng cefuroxim axetil)</t>
  </si>
  <si>
    <t>CEFUROXIM 500mg</t>
  </si>
  <si>
    <t>VD-31978-19</t>
  </si>
  <si>
    <t>Chi nhánh công ty cổ phần dược phẩm trung ương Vidipha Bình Dương</t>
  </si>
  <si>
    <t>CÔNG TY CỔ PHẦN DƯỢC PHẨM TRUNG ƯƠNG VIDIPHA</t>
  </si>
  <si>
    <t>Esomeprazol (dưới dạng Esomeprazol (magnesi dihydrat) vi hạt 22%)</t>
  </si>
  <si>
    <t>Stadnex 20 CAP</t>
  </si>
  <si>
    <t>VD-22345-15</t>
  </si>
  <si>
    <t>Hộp 4 vỉ x 7 viên</t>
  </si>
  <si>
    <t>Esomeprazol (dưới dạng vi hạt esomeprazol magnesi dihydrat)</t>
  </si>
  <si>
    <t>STADNEX 40 CAP</t>
  </si>
  <si>
    <t>VD-22670-15</t>
  </si>
  <si>
    <t xml:space="preserve">Viên nang cứng </t>
  </si>
  <si>
    <t xml:space="preserve">Viên </t>
  </si>
  <si>
    <t>Công ty TNHH Liên doanh Stellapharm -  Chi nhánh 1</t>
  </si>
  <si>
    <t xml:space="preserve">Hộp 4 vỉ x 7 viên </t>
  </si>
  <si>
    <t>Fegra 180</t>
  </si>
  <si>
    <t>VD-20324-13</t>
  </si>
  <si>
    <t>Fexofenadin hydroclorid</t>
  </si>
  <si>
    <t>Danapha - Telfadin</t>
  </si>
  <si>
    <t>VD-24082-16</t>
  </si>
  <si>
    <t>Công ty Cổ phần Dược Danapha</t>
  </si>
  <si>
    <t>CÔNG TY CỔ PHẦN DƯỢC DANAPHA</t>
  </si>
  <si>
    <t>Gabapentin</t>
  </si>
  <si>
    <t>GabaHasan 300</t>
  </si>
  <si>
    <t>VD-22004-14</t>
  </si>
  <si>
    <t>Công ty TNHH Hasan - Dermapharm</t>
  </si>
  <si>
    <t>Hộp 3 vỉ, 10 vỉ x 10 viên</t>
  </si>
  <si>
    <t xml:space="preserve">CÔNG TY TNHH DƯỢC PHẨM VIỆT ĐỨC </t>
  </si>
  <si>
    <t>Gliclazid</t>
  </si>
  <si>
    <t>Pyme Diapro MR</t>
  </si>
  <si>
    <t>VD-22608-15</t>
  </si>
  <si>
    <t>Viên nén phóng thích kéo dài</t>
  </si>
  <si>
    <t>Hộp 2 vỉ x 30 viên</t>
  </si>
  <si>
    <t>Losartan kali</t>
  </si>
  <si>
    <t>SaVi Losartan 50</t>
  </si>
  <si>
    <t>VD-29122-18</t>
  </si>
  <si>
    <t>Metsav 1000</t>
  </si>
  <si>
    <t>VD-25263-16</t>
  </si>
  <si>
    <t>Acetaminophen + Tramadol HCl</t>
  </si>
  <si>
    <t>Tatanol Ultra</t>
  </si>
  <si>
    <t>VD-28305-17</t>
  </si>
  <si>
    <t>325mg + 37,5mg</t>
  </si>
  <si>
    <t>Tenfovix</t>
  </si>
  <si>
    <t>VD-20041-13</t>
  </si>
  <si>
    <t>Nhóm 4: Thuốc được sản xuất toàn bộ trên dây chuyền sản xuất tại Việt Nam được cơ quan quản lý dược Việt Nam đánh giá đạt nguyên tắc, tiêu chuẩn WHO-GMP.</t>
  </si>
  <si>
    <t>Aciclovir 200mg</t>
  </si>
  <si>
    <t>VD-22934-15</t>
  </si>
  <si>
    <t xml:space="preserve">Aciclovir </t>
  </si>
  <si>
    <t>Acyclovir</t>
  </si>
  <si>
    <t>VD-24956-16</t>
  </si>
  <si>
    <t>5%</t>
  </si>
  <si>
    <t>Kem bôi da</t>
  </si>
  <si>
    <t>Tuýp 5g</t>
  </si>
  <si>
    <t>Công ty cổ phần dược Medipharco</t>
  </si>
  <si>
    <t>Hộp 1 tuýp 5 gam</t>
  </si>
  <si>
    <t>CÔNG TY TNHH ĐẦU TƯ NHẬP KHẨU DƯỢC ĐÔNG NAM Á</t>
  </si>
  <si>
    <t>Amiparen -10</t>
  </si>
  <si>
    <t>VD-15932-11</t>
  </si>
  <si>
    <t>Tiêm tuyền</t>
  </si>
  <si>
    <t>Công ty cổ phần dược phẩm Otsuka Việt Nam</t>
  </si>
  <si>
    <t>Chai 500ml</t>
  </si>
  <si>
    <t xml:space="preserve">Alpha chymotrypsin </t>
  </si>
  <si>
    <t>α - Chymotrypsin</t>
  </si>
  <si>
    <t>VD-22580-15</t>
  </si>
  <si>
    <t>4200 UI</t>
  </si>
  <si>
    <t>CÔNG TY CỔ PHẦN DƯỢC - TRANG THIẾT BỊ Y TẾ BÌNH ĐỊNH (BIDIPHAR)</t>
  </si>
  <si>
    <t xml:space="preserve">Chymotrypsin </t>
  </si>
  <si>
    <t>Alphachymotrypsin - BVP 8400</t>
  </si>
  <si>
    <t>VD-20618-14</t>
  </si>
  <si>
    <t>8400 IU</t>
  </si>
  <si>
    <t>Công ty TNHH BRV Healthcare</t>
  </si>
  <si>
    <t>Hộp 100 viên</t>
  </si>
  <si>
    <t>CÔNG TY TNHH TM DV NGUYỄN GIA</t>
  </si>
  <si>
    <t>Alpha lipoic acid</t>
  </si>
  <si>
    <t>Ubiheal 100</t>
  </si>
  <si>
    <t>VD-30447-18</t>
  </si>
  <si>
    <t>Viên nang mềm</t>
  </si>
  <si>
    <t>Công ty cổ phần dược phẩm Nam Hà</t>
  </si>
  <si>
    <t>Hộp 5 vỉ x 6 viên</t>
  </si>
  <si>
    <t>Acid thioctic</t>
  </si>
  <si>
    <t>Newitacid</t>
  </si>
  <si>
    <t>VD-32689-19</t>
  </si>
  <si>
    <t>Công ty cổ phần Korea United Pharm. Int'l</t>
  </si>
  <si>
    <t xml:space="preserve">CÔNG TY CỔ PHẦN DƯỢC PHẨM ĐẠI TÍN </t>
  </si>
  <si>
    <t xml:space="preserve">Ambroxol hydroclorid </t>
  </si>
  <si>
    <t>DEXCORIN</t>
  </si>
  <si>
    <t>VD-28407-17</t>
  </si>
  <si>
    <t>30mg/5ml</t>
  </si>
  <si>
    <t>Công ty liên doanh dược phẩm Mebiphar - Austrapharm</t>
  </si>
  <si>
    <t>CÔNG TY TNHH TM DƯỢC PHẨM ÚC CHÂU</t>
  </si>
  <si>
    <t>Amitriptylin hydroclorid</t>
  </si>
  <si>
    <t>Amitriptylin 25mg</t>
  </si>
  <si>
    <t>VD-31039-18</t>
  </si>
  <si>
    <t>25mg</t>
  </si>
  <si>
    <t>Hộp 1 lọ x 100 viên</t>
  </si>
  <si>
    <t>Ampicillin (dưới dạng Ampicillin natri)</t>
  </si>
  <si>
    <t>Ampicillin 1g</t>
  </si>
  <si>
    <t>VD-24793-16</t>
  </si>
  <si>
    <t>Alpha Amylase + Papain + Simethicon</t>
  </si>
  <si>
    <t>ENTERPASS</t>
  </si>
  <si>
    <t xml:space="preserve">VD-26873-17 </t>
  </si>
  <si>
    <t>100mg + 100mg + 30mg</t>
  </si>
  <si>
    <t xml:space="preserve">Viên nang mềm </t>
  </si>
  <si>
    <t>Công ty cổ phần dược phẩm Me Di Sun</t>
  </si>
  <si>
    <t xml:space="preserve">Hộp 10 vỉ x 10 viên </t>
  </si>
  <si>
    <t>Arginin HCl</t>
  </si>
  <si>
    <t>SIQUEIRA</t>
  </si>
  <si>
    <t>VD-21991-14</t>
  </si>
  <si>
    <t>Công ty CP DP Đạt Vi Phú</t>
  </si>
  <si>
    <t xml:space="preserve">CÔNG TY TNHH DP TÂM ĐAN </t>
  </si>
  <si>
    <t>Azithromycin 100</t>
  </si>
  <si>
    <t>VD-27557-17</t>
  </si>
  <si>
    <t>Hộp 24 gói x 0,75g</t>
  </si>
  <si>
    <t>Bacillus claussii</t>
  </si>
  <si>
    <t>ENTEROGRAN</t>
  </si>
  <si>
    <t>QLSP-954-16</t>
  </si>
  <si>
    <t>2 tỷ bào tử</t>
  </si>
  <si>
    <t>Thuốc bột</t>
  </si>
  <si>
    <t>Công ty CP Vắc xin và Sinh phẩm Nha Trang</t>
  </si>
  <si>
    <t>Hộp 20 gói x 1g</t>
  </si>
  <si>
    <t>Bacillus subtilis</t>
  </si>
  <si>
    <t>DOMUVAR</t>
  </si>
  <si>
    <t xml:space="preserve">QLSP-902-15 </t>
  </si>
  <si>
    <t>2x10^9 CFU/5ml</t>
  </si>
  <si>
    <t>Công ty cổ phần dược phẩm CPC1 Hà Nội</t>
  </si>
  <si>
    <t xml:space="preserve">Hộp 8 vỉ x 5 ống nhựa x 5ml/ống </t>
  </si>
  <si>
    <t>Benzylpenicilin Natri</t>
  </si>
  <si>
    <t>Benzylpenicillin 1.000.000 IU</t>
  </si>
  <si>
    <t>VD-24794-16</t>
  </si>
  <si>
    <t>1MUI</t>
  </si>
  <si>
    <t>Betahistin 16 A.T</t>
  </si>
  <si>
    <t>VD-24741-16</t>
  </si>
  <si>
    <t>Công ty Cổ phần Dược phẩm An Thiên</t>
  </si>
  <si>
    <t xml:space="preserve">CÔNG TY CỔ PHẦN DƯỢC PHẨM AN THIÊN </t>
  </si>
  <si>
    <t>Bismuth oxyd (dưới dạng Tripotassium dicitrato Bismuthat (TDB))</t>
  </si>
  <si>
    <t>BISNOL</t>
  </si>
  <si>
    <t xml:space="preserve">VD-28446-17 </t>
  </si>
  <si>
    <t>120mg</t>
  </si>
  <si>
    <t>Công ty cổ phần dược phẩm Đạt Vi Phú</t>
  </si>
  <si>
    <t xml:space="preserve">Hộp 6 vỉ x 10 viên </t>
  </si>
  <si>
    <t>Bromhexin hydroclorid</t>
  </si>
  <si>
    <t>Bromhexine A.T</t>
  </si>
  <si>
    <t>VD-25652-16</t>
  </si>
  <si>
    <t>4mg/5ml</t>
  </si>
  <si>
    <t>Công Ty Cổ Phần Dược Phẩm An Thiên</t>
  </si>
  <si>
    <t>Hộp 30 gói x 5ml</t>
  </si>
  <si>
    <t>CÔNG TY TNHH DƯỢC PHẨM AT &amp; C</t>
  </si>
  <si>
    <t>Hộp 1 chai x 60 ml</t>
  </si>
  <si>
    <t>Gói/ống 10ml</t>
  </si>
  <si>
    <t>Công ty cổ phần dược phẩm An Thiên</t>
  </si>
  <si>
    <t>Hộp 30 ống x 10ml</t>
  </si>
  <si>
    <t>Calci carbonat + Vitamin D3</t>
  </si>
  <si>
    <t>Caldihasan</t>
  </si>
  <si>
    <t>VD-20539-14</t>
  </si>
  <si>
    <t>1.250mg + 125UI</t>
  </si>
  <si>
    <t>Calci clorid dihydrat</t>
  </si>
  <si>
    <t>Calci clorid 500mg/ 5ml</t>
  </si>
  <si>
    <t>VD-22935-15</t>
  </si>
  <si>
    <t xml:space="preserve">500mg/ 5ml </t>
  </si>
  <si>
    <t>Hộp 50 ống x 5ml</t>
  </si>
  <si>
    <t>Calci glycerophosphat + Magnesi gluconat</t>
  </si>
  <si>
    <t>Notired Eff Strawberry</t>
  </si>
  <si>
    <t>VD-23875-15</t>
  </si>
  <si>
    <t>456mg + 426mg</t>
  </si>
  <si>
    <t>Viên nén sủi</t>
  </si>
  <si>
    <t>Công ty cổ phần Dược-TTBYT Bình Định (Bidiphar)</t>
  </si>
  <si>
    <t>Hộp 5 vỉ x 4 viên</t>
  </si>
  <si>
    <t>CÔNG TY CỔ PHẦN SUNDIAL PHARMA</t>
  </si>
  <si>
    <t xml:space="preserve">Cao cardus marianus, Thiamin nitrat, Pyridoxin HCl, Riboflavin, Nicotinamid, Calcium pantothenat </t>
  </si>
  <si>
    <t>SEOUL CIGENOL</t>
  </si>
  <si>
    <t xml:space="preserve">SEOULCIGENOL </t>
  </si>
  <si>
    <t>VD-15608-11</t>
  </si>
  <si>
    <t>200mg, 8mg, 8mg, 8mg, 24mg, 16mg</t>
  </si>
  <si>
    <t>Công ty TNHH Phil Inter Pharma</t>
  </si>
  <si>
    <t>Hộp 12 vỉ x 5 viên</t>
  </si>
  <si>
    <t xml:space="preserve">CÔNG TY TNHH DƯỢC PHẨM VÀ TRANG THIẾT BỊ Y TẾ THÀNH LONG </t>
  </si>
  <si>
    <t>Carbocistein</t>
  </si>
  <si>
    <t>Rocamux</t>
  </si>
  <si>
    <t>VD-18836-13</t>
  </si>
  <si>
    <t>Công ty Roussel Việt Nam</t>
  </si>
  <si>
    <t>Cefaclor (dưới dạng Cefaclor monohydrat)</t>
  </si>
  <si>
    <t>Cefaclor 125mg</t>
  </si>
  <si>
    <t>VD-21657-14</t>
  </si>
  <si>
    <t>Cephalexin (dưới dạng Cephalexin monohydrat)</t>
  </si>
  <si>
    <t>Cephalexin 500mg</t>
  </si>
  <si>
    <t>VD-18312-13</t>
  </si>
  <si>
    <t>Cefdinir</t>
  </si>
  <si>
    <t>Dentimex 125mg/5ml</t>
  </si>
  <si>
    <t>VD-32894-19</t>
  </si>
  <si>
    <t>125mg/5ml</t>
  </si>
  <si>
    <t>Chai/lọ 30ml</t>
  </si>
  <si>
    <t>Công ty cổ phần dược phẩm Trung ương 2</t>
  </si>
  <si>
    <t>Hộp 1 lọ bột pha 30 ml hỗn dịch uống</t>
  </si>
  <si>
    <t>CÔNG TY TNHH DƯỢC PHẨM TPVN</t>
  </si>
  <si>
    <t>Obanir 250</t>
  </si>
  <si>
    <t>VD-30070-18</t>
  </si>
  <si>
    <t>Chi nhánh công ty cổ phần Armephaco- Xí nghiệp dược phẩm 150</t>
  </si>
  <si>
    <t>Hộp 20 gói x 3g</t>
  </si>
  <si>
    <t>Midaxin 300</t>
  </si>
  <si>
    <t>VD-22947-15</t>
  </si>
  <si>
    <t>Hộp 1 túi x 1 vỉ x 10 viên</t>
  </si>
  <si>
    <t>Cefoperazo + Sulbactam (dưới dạng hỗn hợp bột Cefoperazol natri và Sulbactam natri)</t>
  </si>
  <si>
    <t>Midapezon 1g/1g</t>
  </si>
  <si>
    <t>VD-29799-18</t>
  </si>
  <si>
    <t>Cendromid 100</t>
  </si>
  <si>
    <t>VD-24231-16</t>
  </si>
  <si>
    <t>Cefodomid 200</t>
  </si>
  <si>
    <t>VD-24228-16</t>
  </si>
  <si>
    <t>Cefprozil (dưới dạng Ceprozil monohydrat)</t>
  </si>
  <si>
    <t>Cefdiri 250</t>
  </si>
  <si>
    <t>VD-32368-19</t>
  </si>
  <si>
    <t xml:space="preserve">CÔNG TY TNHH DƯỢC PHẨM SONG KHANH </t>
  </si>
  <si>
    <t>Cefprozil</t>
  </si>
  <si>
    <t>Cefprozil 500-US</t>
  </si>
  <si>
    <t>VD-27638-17</t>
  </si>
  <si>
    <t>Công ty Cổ phần US Pharma USA</t>
  </si>
  <si>
    <t>Ceftriaxon (dưới dạng ceftriaxon natri)</t>
  </si>
  <si>
    <t>Ceftrione 1g</t>
  </si>
  <si>
    <t>VD-28233-17</t>
  </si>
  <si>
    <t>Clorpheniramin maleat</t>
  </si>
  <si>
    <t>CLORPHENIRAMIN 4mg</t>
  </si>
  <si>
    <t>CLORPHENIRAMIN</t>
  </si>
  <si>
    <t>VD-29879-18</t>
  </si>
  <si>
    <t>Hộp 10 vỉ x 20 viên</t>
  </si>
  <si>
    <t>Ciprofloxacin (dưới dạng ciprofloxacin lactat)</t>
  </si>
  <si>
    <t>CIPROFLOXACIN KABI</t>
  </si>
  <si>
    <t>VD-20943-14</t>
  </si>
  <si>
    <t>200mg/100ml</t>
  </si>
  <si>
    <t xml:space="preserve">Dung dịch tiêm truyền </t>
  </si>
  <si>
    <t xml:space="preserve">Chai </t>
  </si>
  <si>
    <t>Công ty Cổ phần Fresenius Kabi Việt Nam</t>
  </si>
  <si>
    <t xml:space="preserve">Hộp 48 chai 100ml </t>
  </si>
  <si>
    <t>Clonidin hydroclorid</t>
  </si>
  <si>
    <t>Tepirace</t>
  </si>
  <si>
    <t>VD-30352-18</t>
  </si>
  <si>
    <t>0,15mg</t>
  </si>
  <si>
    <t>Hộp 3 vỉ x 10 viên; hộp 10 vỉ x 10 viên</t>
  </si>
  <si>
    <t>Cloxacillin (dưới dạng Cloxacillin Natri)</t>
  </si>
  <si>
    <t>Cloxacilin 500mg</t>
  </si>
  <si>
    <t>VD-18313-13</t>
  </si>
  <si>
    <t>Colistin</t>
  </si>
  <si>
    <t>Colirex 1MIU</t>
  </si>
  <si>
    <t xml:space="preserve">VD-21825-14 </t>
  </si>
  <si>
    <t>1MIU</t>
  </si>
  <si>
    <t>Thuốc bột đông khô pha tiêm, phun khí dung</t>
  </si>
  <si>
    <t>Tiêm/Khí dung</t>
  </si>
  <si>
    <t>Công ty Cổ phần Dược-TTBYT Bình Định (Bidiphar)</t>
  </si>
  <si>
    <t>Hộp 1 lọ + 1 ống dung môi natri clorid 0,9% 5ml</t>
  </si>
  <si>
    <t>Cồn 70°</t>
  </si>
  <si>
    <t>Alcool 70⁰</t>
  </si>
  <si>
    <t>VD-31793-19</t>
  </si>
  <si>
    <t>70°</t>
  </si>
  <si>
    <t>Thuốc dùng ngoài</t>
  </si>
  <si>
    <t>Chi nhánh Công ty Cổ phần Dược phẩm OPC tại Bình Dương - Nhà máy Dược phẩm OPC</t>
  </si>
  <si>
    <t>Chai 60ml</t>
  </si>
  <si>
    <t>CÔNG TY CỔ PHẦN DƯỢC PHẨM OPC</t>
  </si>
  <si>
    <t>A.T Desloratadin</t>
  </si>
  <si>
    <t>VD-24131-16</t>
  </si>
  <si>
    <t>Hộp 1 chai x 60ml</t>
  </si>
  <si>
    <t>Setbozi</t>
  </si>
  <si>
    <t>VD-29079-18</t>
  </si>
  <si>
    <t>Ống/Gói 5ml</t>
  </si>
  <si>
    <t>Công ty cổ phần Dược phẩm Phương Đông</t>
  </si>
  <si>
    <t>Hộp 20 ống x 5ml</t>
  </si>
  <si>
    <t>DESLORATADIN</t>
  </si>
  <si>
    <t>VD-23482-15</t>
  </si>
  <si>
    <t>Công ty cổ phần dược phẩm 3/2</t>
  </si>
  <si>
    <t>CÔNG TY CỔ PHẦN DƯỢC PHẨM 3/2</t>
  </si>
  <si>
    <t>Dexamethason (dưới dạng Dexamethason acetat)</t>
  </si>
  <si>
    <t>Dexamethasone 0,5mg</t>
  </si>
  <si>
    <t>VD-27282-17</t>
  </si>
  <si>
    <t>Công ty Cổ phần Hóa - Dược phẩm Mekophar</t>
  </si>
  <si>
    <t>CÔNG TY CỔ PHẦN HÓA - DƯỢC PHẨM MEKOPHAR</t>
  </si>
  <si>
    <t>Dexamethason phosphat (dưới dạng Dexamethason natri phosphat)</t>
  </si>
  <si>
    <t>Dexamethason</t>
  </si>
  <si>
    <t>VD-25716-16</t>
  </si>
  <si>
    <t>4mg/1ml</t>
  </si>
  <si>
    <t>Dexclorpheniramin maleat</t>
  </si>
  <si>
    <t>Anticlor</t>
  </si>
  <si>
    <t>VD-24738-16</t>
  </si>
  <si>
    <t>2mg/5ml</t>
  </si>
  <si>
    <t>Hộp 30 ống x 5ml</t>
  </si>
  <si>
    <t>Dextromethorphan HBr</t>
  </si>
  <si>
    <t>Rodilar</t>
  </si>
  <si>
    <t>VD-32152-19</t>
  </si>
  <si>
    <t>15mg</t>
  </si>
  <si>
    <t>Diazepam 10mg/2ml</t>
  </si>
  <si>
    <t>VD-25308-16</t>
  </si>
  <si>
    <t>Chi nhánh Công ty cổ phần dược phẩm Trung ương Vidipha Tỉnh Bình Dương</t>
  </si>
  <si>
    <t>Hộp 10 ống x 2ml</t>
  </si>
  <si>
    <t>Diazepam 5mg</t>
  </si>
  <si>
    <t>VD-24311-16</t>
  </si>
  <si>
    <t>Chi nhánh Công ty cổ phần dược phẩm trung ương Vidipha tại Bình Dương</t>
  </si>
  <si>
    <t>Diethylphtalat</t>
  </si>
  <si>
    <t>D.E.P</t>
  </si>
  <si>
    <t>VS-4958-16</t>
  </si>
  <si>
    <t>95%</t>
  </si>
  <si>
    <t>Thuốc mỡ bôi da</t>
  </si>
  <si>
    <t>Chai/lọ 10g</t>
  </si>
  <si>
    <t>Bôi da/dùng ngoài</t>
  </si>
  <si>
    <t>Hộp 20 lọ x 10g</t>
  </si>
  <si>
    <t xml:space="preserve">Digoxin </t>
  </si>
  <si>
    <t>DIGOXINEQUALY</t>
  </si>
  <si>
    <t>VD-31550-19</t>
  </si>
  <si>
    <t>0,25mg</t>
  </si>
  <si>
    <t>Hộp 1 vỉ x 30 viên</t>
  </si>
  <si>
    <t>Dimenhydrinat</t>
  </si>
  <si>
    <t>BESTRIP</t>
  </si>
  <si>
    <t>VD-16871-12</t>
  </si>
  <si>
    <t>Công ty CP Dược phẩm Dược liệu Pharmedic</t>
  </si>
  <si>
    <t>Hộp 3 Vỉ x 10 Viên</t>
  </si>
  <si>
    <t>Dioctahedral smectit</t>
  </si>
  <si>
    <t>Smail</t>
  </si>
  <si>
    <t>VD-27687-17</t>
  </si>
  <si>
    <t>3000 mg</t>
  </si>
  <si>
    <t>Cốm pha hỗn dịch uống</t>
  </si>
  <si>
    <t>CÔNG TY TNHH TM-ĐT-XNK H.P CÁT</t>
  </si>
  <si>
    <t>Diphenhydramin Hydroclorid</t>
  </si>
  <si>
    <t>Dimedrol</t>
  </si>
  <si>
    <t>VD-24899-16</t>
  </si>
  <si>
    <t xml:space="preserve">10mg/1ml </t>
  </si>
  <si>
    <t xml:space="preserve">Dung dịch tiêm </t>
  </si>
  <si>
    <t>Công ty cổ phần dược phẩm Vĩnh Phúc</t>
  </si>
  <si>
    <t>Hộp 100 ống</t>
  </si>
  <si>
    <t>CÔNG TY CỔ PHẦN DƯỢC PHẨM VĨNH PHÚC</t>
  </si>
  <si>
    <t>Domperidon (dưới dạng Domperidon maleat)</t>
  </si>
  <si>
    <t>Modom's</t>
  </si>
  <si>
    <t>VD-20579-14</t>
  </si>
  <si>
    <t>Hộp 10 vỉ xé x 10 viên</t>
  </si>
  <si>
    <t>A.T Domperidon</t>
  </si>
  <si>
    <t>VD-26743-17</t>
  </si>
  <si>
    <t>1mg/ml</t>
  </si>
  <si>
    <t>Hộp 1 chai x 30 ml</t>
  </si>
  <si>
    <t>5mg/5ml</t>
  </si>
  <si>
    <t>Hộp 30 gói x 5 ml</t>
  </si>
  <si>
    <t>Ebastin</t>
  </si>
  <si>
    <t>PAMYLTIN-S</t>
  </si>
  <si>
    <t xml:space="preserve">VD-26887-17 </t>
  </si>
  <si>
    <t xml:space="preserve">Hộp 20 gói x 5ml </t>
  </si>
  <si>
    <t>Adrenalin (dưới dạng Adrenalin bitartrat)</t>
  </si>
  <si>
    <t>Adrenalin 1mg/1ml</t>
  </si>
  <si>
    <t>VD-31774-19</t>
  </si>
  <si>
    <t>1mg/1ml</t>
  </si>
  <si>
    <t>Lọ/ống 1ml</t>
  </si>
  <si>
    <t>Hộp 10 ống x 1ml</t>
  </si>
  <si>
    <t>Eprazinon dihydroclorid</t>
  </si>
  <si>
    <t>TANACITOUX</t>
  </si>
  <si>
    <t>VD-20600-14</t>
  </si>
  <si>
    <t>Công ty TNHH SX-TM DP Thành Nam</t>
  </si>
  <si>
    <t>Hộp 10 vỉ x 15 viên</t>
  </si>
  <si>
    <t>Zolmed 150</t>
  </si>
  <si>
    <t>VD-20723-14</t>
  </si>
  <si>
    <t>Công ty TNHH Dược phẩm Glomed</t>
  </si>
  <si>
    <t>Fluvastatin (dưới dạng Fluvastatin natri)</t>
  </si>
  <si>
    <t>Autifan 20</t>
  </si>
  <si>
    <t>VD-27803-17</t>
  </si>
  <si>
    <t>Acid Folic</t>
  </si>
  <si>
    <t>ACID FOLIC 5mg</t>
  </si>
  <si>
    <t>VD-16826-12</t>
  </si>
  <si>
    <t>Furosemid</t>
  </si>
  <si>
    <t>BFS-Furosemide 40mg/4ml</t>
  </si>
  <si>
    <t>VD-25669-16</t>
  </si>
  <si>
    <t>40mg/4ml</t>
  </si>
  <si>
    <t>Hộp 10 túi nhôm x 1 ống nhựa x 4ml</t>
  </si>
  <si>
    <t xml:space="preserve">CÔNG TY CỔ PHẦN DƯỢC PHẨM CPC1 HÀ NỘI </t>
  </si>
  <si>
    <t>Neucotic</t>
  </si>
  <si>
    <t>VD-27264-17</t>
  </si>
  <si>
    <t>Glucose khan (dưới dạng Glucose monohydrat)</t>
  </si>
  <si>
    <t>GLUCOSE 10%</t>
  </si>
  <si>
    <t xml:space="preserve">VD-25876-16 </t>
  </si>
  <si>
    <t xml:space="preserve">Tiêm truyền tĩnh mạch </t>
  </si>
  <si>
    <t xml:space="preserve">Thùng 30 chai 250ml </t>
  </si>
  <si>
    <t>Glucose khan</t>
  </si>
  <si>
    <t>GLUCOSE 30%</t>
  </si>
  <si>
    <t xml:space="preserve">VD-23167-15 </t>
  </si>
  <si>
    <t>30%</t>
  </si>
  <si>
    <t xml:space="preserve">Thùng 30 chai 250ml  </t>
  </si>
  <si>
    <t>GLUCOSE 5%</t>
  </si>
  <si>
    <t xml:space="preserve">VD-28252-17 </t>
  </si>
  <si>
    <t>Chai/lọ 100ml</t>
  </si>
  <si>
    <t xml:space="preserve">Thùng 80 chai nhựa 100ml  </t>
  </si>
  <si>
    <t>Guaiazulen + Dimethicon</t>
  </si>
  <si>
    <t>GEBHART</t>
  </si>
  <si>
    <t xml:space="preserve">VD-27437-17 </t>
  </si>
  <si>
    <t>4mg + 3000mg</t>
  </si>
  <si>
    <t>Gel uống</t>
  </si>
  <si>
    <t xml:space="preserve">Hộp 30 gói x 10g </t>
  </si>
  <si>
    <t>Haloperidol</t>
  </si>
  <si>
    <t>Haloperidol 0,5%</t>
  </si>
  <si>
    <t>VD-28791-18</t>
  </si>
  <si>
    <t>5mg/1ml</t>
  </si>
  <si>
    <t>Hộp 20 ống x 1ml</t>
  </si>
  <si>
    <t>Kháng thể kháng vi rút dại</t>
  </si>
  <si>
    <t>Huyết thanh kháng dại tinh chế (SAR)</t>
  </si>
  <si>
    <t>QLSP-0778-14</t>
  </si>
  <si>
    <t>1000 IU</t>
  </si>
  <si>
    <t>Viện Vắc xin và Sinh phẩm Y tế (IVAC)</t>
  </si>
  <si>
    <t>Hộp 10 lọ x 1000 IU/lọ</t>
  </si>
  <si>
    <t>CÔNG TY CỔ PHẦN VẮC XIN VÀ SINH PHẨM NAM HƯNG VIỆT</t>
  </si>
  <si>
    <t>Globulin kháng độc tố uốn ván</t>
  </si>
  <si>
    <t>Huyết thanh kháng độc tố uốn ván tinh chế (SAT)</t>
  </si>
  <si>
    <t>QLSP-1037-17</t>
  </si>
  <si>
    <t>1500 đvqt (UI)</t>
  </si>
  <si>
    <t>Lọ/Ống 1ml</t>
  </si>
  <si>
    <t>Hộp 20 ống, hai vỉ x 1500 đvqt</t>
  </si>
  <si>
    <t>Ibuprofen</t>
  </si>
  <si>
    <t>Fibyhe - 200</t>
  </si>
  <si>
    <t>VD-32563-19</t>
  </si>
  <si>
    <t>Thuốc cốm sủi bọt</t>
  </si>
  <si>
    <t>Công ty Cổ Phần Dược Vật Tư Y Tế Hà Nam</t>
  </si>
  <si>
    <t>Hộp 12 gói</t>
  </si>
  <si>
    <t>CÔNG TY TNHH THƯƠNG MẠI DƯỢC PHẨM NAM KHANG</t>
  </si>
  <si>
    <t>Isoniazid</t>
  </si>
  <si>
    <t>Meko INH 150</t>
  </si>
  <si>
    <t>VD-32143-19</t>
  </si>
  <si>
    <t>Hộp 1 chai x 100 viên</t>
  </si>
  <si>
    <t>Itraconazol (dưới dạng Itraconazol 22% kl/kl)</t>
  </si>
  <si>
    <t>IFATRAX</t>
  </si>
  <si>
    <t>VD-31570-19</t>
  </si>
  <si>
    <t>CN Công ty CPDP Agimexpharm - Nhà máy SX DP Agimexpharm</t>
  </si>
  <si>
    <t>Việt Nam</t>
  </si>
  <si>
    <t>Hộp 1 vỉ x 4 viên</t>
  </si>
  <si>
    <t>CÔNG TY CỔ PHẦN DƯỢC PHẨM AGIMEXPHARM</t>
  </si>
  <si>
    <t>Ivermectin</t>
  </si>
  <si>
    <t>Envix 3</t>
  </si>
  <si>
    <t>VD-32325-19</t>
  </si>
  <si>
    <t>3mg</t>
  </si>
  <si>
    <t>Công ty liên doanh Meyer-BPC</t>
  </si>
  <si>
    <t>PIZAR-6</t>
  </si>
  <si>
    <t>VD-18099-12</t>
  </si>
  <si>
    <t>6mg</t>
  </si>
  <si>
    <t>Viên nén dài</t>
  </si>
  <si>
    <t>Kali clorid</t>
  </si>
  <si>
    <t>KALI CLORID KABI 10%</t>
  </si>
  <si>
    <t>VD-19566-13</t>
  </si>
  <si>
    <t xml:space="preserve">Tiêm tĩnh mạch </t>
  </si>
  <si>
    <t xml:space="preserve">Hộp 50 ống x 10ml </t>
  </si>
  <si>
    <t>KALI CLORID</t>
  </si>
  <si>
    <t>VD-33359-19</t>
  </si>
  <si>
    <t>Công ty cổ phần dược phẩm 2/9 TP HCM</t>
  </si>
  <si>
    <t>Kẽm (dưới dạng Kẽm gluconat)</t>
  </si>
  <si>
    <t>BOSUZINC</t>
  </si>
  <si>
    <t>VD-29692-18</t>
  </si>
  <si>
    <t>10mg/5ml</t>
  </si>
  <si>
    <t>Công ty CPDP Bến Tre</t>
  </si>
  <si>
    <t>Hộp 20 gói x 5ml</t>
  </si>
  <si>
    <t>Ketoconazol</t>
  </si>
  <si>
    <t>VD-23197-15</t>
  </si>
  <si>
    <t>2%</t>
  </si>
  <si>
    <t>Tuýp 10g</t>
  </si>
  <si>
    <t>Hộp 1 tuýp 10 gam</t>
  </si>
  <si>
    <t>Lactobacillus acidophilus</t>
  </si>
  <si>
    <t>BACIVIT-H</t>
  </si>
  <si>
    <t>QLSP-834-15</t>
  </si>
  <si>
    <t>10^9CFU</t>
  </si>
  <si>
    <t>Thuốc bột uống</t>
  </si>
  <si>
    <t>Hộp 100 gói x 1g</t>
  </si>
  <si>
    <t>LAMIVUDIN 150</t>
  </si>
  <si>
    <t>LAMIVUDIN 150mg</t>
  </si>
  <si>
    <t>VD-24876-16</t>
  </si>
  <si>
    <t>Levofloxacin (dưới dạng Levofloxacin hemihydrat)</t>
  </si>
  <si>
    <t>Lefvox-750</t>
  </si>
  <si>
    <t>VD-31088-18</t>
  </si>
  <si>
    <t>750mg</t>
  </si>
  <si>
    <t>Công ty Cổ phần Dược phẩm Đạt Vi Phú</t>
  </si>
  <si>
    <t>Hộp 3 vỉ x 10 viên</t>
  </si>
  <si>
    <t xml:space="preserve">CÔNG TY TNHH DƯỢC PHẨM VÀ MỸ PHẨM MỸ TRUNG </t>
  </si>
  <si>
    <t>GALOXCIN 750</t>
  </si>
  <si>
    <t>VD-19022-13</t>
  </si>
  <si>
    <t>750mg/150ml</t>
  </si>
  <si>
    <t>Chai/Lọ/Túi 150ml</t>
  </si>
  <si>
    <t>Công ty cổ phần Dược phẩm Trung Ương 1 - Pharbaco</t>
  </si>
  <si>
    <t>Hộp 1 lọ 150ml</t>
  </si>
  <si>
    <t>CÔNG TY TNHH DƯỢC PHẨM HELIOS</t>
  </si>
  <si>
    <t>Levosulpirid</t>
  </si>
  <si>
    <t>EVALDEZ</t>
  </si>
  <si>
    <t>VD-18841-13</t>
  </si>
  <si>
    <t>Công ty CPDP Đạt Vi Phú</t>
  </si>
  <si>
    <t>Linagliptin</t>
  </si>
  <si>
    <t>LINLIPTIN 5mg</t>
  </si>
  <si>
    <t>VD-34415-20</t>
  </si>
  <si>
    <t>CÔNG TY TNHH DƯỢC PHẨM THÁI TÚ</t>
  </si>
  <si>
    <t>Linezolid</t>
  </si>
  <si>
    <t>Forlen</t>
  </si>
  <si>
    <t>VD-19658-13</t>
  </si>
  <si>
    <t>Công ty Cổ phần Dược phẩm Đạt Vi Phú</t>
  </si>
  <si>
    <t>L-Ornithin L-Aspartat</t>
  </si>
  <si>
    <t>Melopower</t>
  </si>
  <si>
    <t>VD-25848-16</t>
  </si>
  <si>
    <t>Cty cổ phần Dược TW Mediplantex</t>
  </si>
  <si>
    <t xml:space="preserve">CÔNG TY CỔ PHẦN DƯỢC PHẨM AN PHÚ MINH </t>
  </si>
  <si>
    <t>Nhôm hydroxyd (dưới dạng gel Nhôm hydroxyd khô); Magnesi hydroxyd (dưới dạng gel Magnesi hydroxyd 30%); Simethicon (dưới dạng nhũ tương Simethicon 30%)</t>
  </si>
  <si>
    <t>Tritenols fort</t>
  </si>
  <si>
    <t>VD-26891-17</t>
  </si>
  <si>
    <t>800mg + 800mg + 100mg</t>
  </si>
  <si>
    <t>Công ty cổ phần Dược phẩm Me Di Sun</t>
  </si>
  <si>
    <t>Hộp 30 gói 10ml</t>
  </si>
  <si>
    <t>CÔNG TY TNHH DƯỢC PHẨM VÀ TRANG THIẾT BỊ Y TẾ CT PHARMA</t>
  </si>
  <si>
    <t>Nhôm oxid (dưới dạng Nhôm hydroxid gel); Magnesi hydroxid (dưới dạng Magnesi hydroxid 30% past) ; Simethicon (dưới dạng Simethicon 30% emulsion)</t>
  </si>
  <si>
    <t>Grangel</t>
  </si>
  <si>
    <t xml:space="preserve">VD-18846-13 </t>
  </si>
  <si>
    <t>0,3922g + 0,6g + 0.06g</t>
  </si>
  <si>
    <t>Ống/Gói 10ml</t>
  </si>
  <si>
    <t>Công ty TNHH DP  Shinpoong Daewoo</t>
  </si>
  <si>
    <t>Hộp 20 gói 10ml</t>
  </si>
  <si>
    <t>CÔNG TY TNHH DƯỢC PHẨM SHINPOONG DAEWOO</t>
  </si>
  <si>
    <t>Magnesi sulfat</t>
  </si>
  <si>
    <t>MAGNESI SULFAT KABI 15%</t>
  </si>
  <si>
    <t xml:space="preserve">MAGNESI SULFATE KABI 15% </t>
  </si>
  <si>
    <t xml:space="preserve">VD-19567-13 </t>
  </si>
  <si>
    <t>1,5g/10ml</t>
  </si>
  <si>
    <t xml:space="preserve">Ống </t>
  </si>
  <si>
    <t>D-Mannitol</t>
  </si>
  <si>
    <t>MANNITOL</t>
  </si>
  <si>
    <t xml:space="preserve">VD-23168-15 </t>
  </si>
  <si>
    <t>20g/100ml</t>
  </si>
  <si>
    <t xml:space="preserve">Meropenem (dưới dạng Meropenem trihydrat) </t>
  </si>
  <si>
    <t>Mizapenem  1g</t>
  </si>
  <si>
    <t>VD-20774-14</t>
  </si>
  <si>
    <t>Metformin HCl</t>
  </si>
  <si>
    <t>Metformine EG 1000mg</t>
  </si>
  <si>
    <t>VD-23851-15</t>
  </si>
  <si>
    <t>Hộp 2 vỉ x 15 viên</t>
  </si>
  <si>
    <t>Midazolam (dưới dạng Midazolam HCl 5,56 mg)</t>
  </si>
  <si>
    <t>Zodalan</t>
  </si>
  <si>
    <t>VD-27704-17</t>
  </si>
  <si>
    <t>Montelukast natri tương đương Montelukast</t>
  </si>
  <si>
    <t>Givet-4</t>
  </si>
  <si>
    <t>VD-28908-18</t>
  </si>
  <si>
    <t>Thuốc cốm uống</t>
  </si>
  <si>
    <t>Morphin hydroclorid</t>
  </si>
  <si>
    <t>Morphin (Morphin hydroclorid 10mg/ml)</t>
  </si>
  <si>
    <t>VD-24315-16</t>
  </si>
  <si>
    <t>10mg/ml</t>
  </si>
  <si>
    <t>Hộp 25 ống x 1ml</t>
  </si>
  <si>
    <t>Bifacold</t>
  </si>
  <si>
    <t>VD-25865-16</t>
  </si>
  <si>
    <t>Thuốc cốm</t>
  </si>
  <si>
    <t>Hộp 30 gói x 1g</t>
  </si>
  <si>
    <t>ACETYLCYSTEIN 200mg</t>
  </si>
  <si>
    <t>VD-21910-14</t>
  </si>
  <si>
    <t>Natri clorid</t>
  </si>
  <si>
    <t>NaCl 0,45%</t>
  </si>
  <si>
    <t>Dịch truyền tĩnh mạch NaCl 0,45%</t>
  </si>
  <si>
    <t>VD-32349-19</t>
  </si>
  <si>
    <t>0,45%; 500ml</t>
  </si>
  <si>
    <t>Chai/lọ 500ml</t>
  </si>
  <si>
    <t>Công ty TNHH B.Braun Việt Nam</t>
  </si>
  <si>
    <t>Nước muối sinh lý Natri clorid 0,9 %</t>
  </si>
  <si>
    <t>Nước muối sinh lý Natri clorid 0,9%</t>
  </si>
  <si>
    <t>VD-32743-19</t>
  </si>
  <si>
    <t>0,9%; 500ml</t>
  </si>
  <si>
    <t>Dung dịch dùng ngoài</t>
  </si>
  <si>
    <t>Natri clorid 0,9%</t>
  </si>
  <si>
    <t>VD-22949-15</t>
  </si>
  <si>
    <t xml:space="preserve">0,9%; 10ml </t>
  </si>
  <si>
    <t>Dung dịch nhỏ mắt, nhỏ mũi</t>
  </si>
  <si>
    <t>Nhỏ mắt, Nhỏ mũi</t>
  </si>
  <si>
    <t>Hộp 20 lọ 10ml</t>
  </si>
  <si>
    <t>NATRI CLORID 0,9%</t>
  </si>
  <si>
    <t>VD-21954-14</t>
  </si>
  <si>
    <t>0,9%; 100ml</t>
  </si>
  <si>
    <t>Natri clorid 0.9% 1000ml</t>
  </si>
  <si>
    <t>Dịch truyền tĩnh mạch Natri Clorid 0,9%</t>
  </si>
  <si>
    <t>VD-32723-19</t>
  </si>
  <si>
    <t>0,9%; 1000ml</t>
  </si>
  <si>
    <t>Chai/Túi 1000ml</t>
  </si>
  <si>
    <t>Thùng 10 chai x 1000ml</t>
  </si>
  <si>
    <t xml:space="preserve">Thùng 20 chai nhựa 500ml  </t>
  </si>
  <si>
    <t>NATRI CLORID 3%</t>
  </si>
  <si>
    <t xml:space="preserve">VD-23170-15 </t>
  </si>
  <si>
    <t>3%; 100ml</t>
  </si>
  <si>
    <t xml:space="preserve">Thùng 80 chai 100ml  </t>
  </si>
  <si>
    <t>Natri clorid + Natri citrat dihydrat + Kali clorid + Glucose khan</t>
  </si>
  <si>
    <t>Oresol 245</t>
  </si>
  <si>
    <t>VD-22037-14</t>
  </si>
  <si>
    <t>520mg + 580mg + 300mg + 2,7g</t>
  </si>
  <si>
    <t>Hộp 20 gói x 4,1g</t>
  </si>
  <si>
    <t>Nước cất pha tiêm</t>
  </si>
  <si>
    <t>NƯỚC CẤT PHA TIÊM</t>
  </si>
  <si>
    <t xml:space="preserve">VD-23172-15 </t>
  </si>
  <si>
    <t xml:space="preserve">Dung môi pha tiêm </t>
  </si>
  <si>
    <t xml:space="preserve">Thùng 20 chai 500ml  </t>
  </si>
  <si>
    <t>Nước oxy già</t>
  </si>
  <si>
    <t>Nước Oxy già 3%</t>
  </si>
  <si>
    <t>VD-33500-19</t>
  </si>
  <si>
    <t>3%</t>
  </si>
  <si>
    <t>Nystatin</t>
  </si>
  <si>
    <t>NYSTATIN 25000IU</t>
  </si>
  <si>
    <t>VD-18216-13</t>
  </si>
  <si>
    <t>25.000IU</t>
  </si>
  <si>
    <t>Thuốc bột rà miệng</t>
  </si>
  <si>
    <t>Hộp 20 gói x 1gam</t>
  </si>
  <si>
    <t>NYSTATAB</t>
  </si>
  <si>
    <t>VD-24708-16</t>
  </si>
  <si>
    <t>500.000 IU</t>
  </si>
  <si>
    <t>Oxacilin (dưới dạng Oxacilin natri)</t>
  </si>
  <si>
    <t>Oxacilin 1g</t>
  </si>
  <si>
    <t>VD-31240-18</t>
  </si>
  <si>
    <t>Công ty cổ phần dược phẩm VCP</t>
  </si>
  <si>
    <t>Natri Oxacillin (hoặc Oxacillin (dưới dạng Oxacillin Natri))</t>
  </si>
  <si>
    <t>Euvioxcin</t>
  </si>
  <si>
    <t>VD-17438-12</t>
  </si>
  <si>
    <t>Công ty cổ phần dược phẩm Hà Tây</t>
  </si>
  <si>
    <t>Paracetamol micronized</t>
  </si>
  <si>
    <t>BEFADOL KID</t>
  </si>
  <si>
    <t>VD-22446-15</t>
  </si>
  <si>
    <t>150mg/5ml</t>
  </si>
  <si>
    <t>Hộp 20 gói 5 ml</t>
  </si>
  <si>
    <t>Paracetamol</t>
  </si>
  <si>
    <t>Biragan 150</t>
  </si>
  <si>
    <t>VD-21236-14</t>
  </si>
  <si>
    <t>Thuốc đạn</t>
  </si>
  <si>
    <t>Falgankid 250</t>
  </si>
  <si>
    <t>VD-21507-14</t>
  </si>
  <si>
    <t>Hộp 4 vỉ x 5 ống nhựa x 10ml</t>
  </si>
  <si>
    <t>Para - OPC 325mg</t>
  </si>
  <si>
    <t>VD-31143-18</t>
  </si>
  <si>
    <t>325mg</t>
  </si>
  <si>
    <t>Thuốc bột sủi bọt</t>
  </si>
  <si>
    <t>Hộp 20 gói x 1,6g</t>
  </si>
  <si>
    <t>Paracetamol 325mg</t>
  </si>
  <si>
    <t>VD-27290-17</t>
  </si>
  <si>
    <t>Chai 180 viên</t>
  </si>
  <si>
    <t>Paracetamol + Clorpheniramin maleat</t>
  </si>
  <si>
    <t>Padobaby</t>
  </si>
  <si>
    <t>VD-32292-19</t>
  </si>
  <si>
    <t>(325mg + 2mg)/3g</t>
  </si>
  <si>
    <t>Hộp 50 gói x 3g</t>
  </si>
  <si>
    <t>Paracetamol + Chlorpheniramin maleat</t>
  </si>
  <si>
    <t>ATTON</t>
  </si>
  <si>
    <t>VD-30379-18</t>
  </si>
  <si>
    <t>150mg + 1mg</t>
  </si>
  <si>
    <t>Công ty Cổ phần Dược phẩm Hà Tây</t>
  </si>
  <si>
    <t>CÔNG TY CỔ PHẦN DƯỢC PHẨM GOLDENLIFE</t>
  </si>
  <si>
    <t>Phenobarbital</t>
  </si>
  <si>
    <t>Phenobarbital 0,1 g</t>
  </si>
  <si>
    <t>VD-30561-18</t>
  </si>
  <si>
    <t xml:space="preserve">Uống </t>
  </si>
  <si>
    <t>Chi nhánh Công ty cổ phần dược phẩm Trung ương Vidipha Bình Dương</t>
  </si>
  <si>
    <t>Hộp 10 vỉ x 10 viên; chai 100 viên</t>
  </si>
  <si>
    <t>Penicillin (Dưới dạng Phenoxymethylpenicillin Kali)</t>
  </si>
  <si>
    <t>Penicilin V kali 400.000 IU</t>
  </si>
  <si>
    <t>VD-19907-13</t>
  </si>
  <si>
    <t>400.000UI</t>
  </si>
  <si>
    <t>Phenytoin</t>
  </si>
  <si>
    <t>Phenytoin 100mg</t>
  </si>
  <si>
    <t>VD-23443-15</t>
  </si>
  <si>
    <t>Phytomenadion</t>
  </si>
  <si>
    <t>Vinphyton</t>
  </si>
  <si>
    <t>VD-16307-12</t>
  </si>
  <si>
    <t>Hộp 5 vỉ x 10 ống x 1ml</t>
  </si>
  <si>
    <t xml:space="preserve">Piperacilin (dưới dạng piperacillin natri) ; Tazobactam  (dưới dạng Tazobactam natri) </t>
  </si>
  <si>
    <t>Tazopelin 4,5g</t>
  </si>
  <si>
    <t>VD-20673-14</t>
  </si>
  <si>
    <t>4g + 0,5g</t>
  </si>
  <si>
    <t>Hộp 1 lọ thuốc tiêm bột</t>
  </si>
  <si>
    <t>Calci polystyren sulfonat</t>
  </si>
  <si>
    <t>Kalira</t>
  </si>
  <si>
    <t>VD-33992-20</t>
  </si>
  <si>
    <t>5g</t>
  </si>
  <si>
    <t>Bột pha hỗn dịch</t>
  </si>
  <si>
    <t>Công ty Cổ phần Dược phẩm CPC1 Hà Nội</t>
  </si>
  <si>
    <t>Hộp 50 gói x 5g</t>
  </si>
  <si>
    <t>Povidone Iodine</t>
  </si>
  <si>
    <t>POVIDONE</t>
  </si>
  <si>
    <t>VD-17882-12</t>
  </si>
  <si>
    <t>Dung dịch dùng ngoài</t>
  </si>
  <si>
    <t>Chai/Lọ 90ml</t>
  </si>
  <si>
    <t>Công ty CPDP Agimexpharm</t>
  </si>
  <si>
    <t>Chai 90ml</t>
  </si>
  <si>
    <t>Pravastatin natri</t>
  </si>
  <si>
    <t>Stavacor</t>
  </si>
  <si>
    <t>VD-30152-18</t>
  </si>
  <si>
    <t>Công ty TNHH sinh dược phẩm Hera</t>
  </si>
  <si>
    <t>Praziquantel</t>
  </si>
  <si>
    <t>Distocide</t>
  </si>
  <si>
    <t>VD-23933-15</t>
  </si>
  <si>
    <t>Công ty TNHH DP Shinpoong Daewoo</t>
  </si>
  <si>
    <t>Prednisolon (dưới dạng prednisolon natri metasulfobenzoat 31,44mg)</t>
  </si>
  <si>
    <t>PREDSTAD 20</t>
  </si>
  <si>
    <t xml:space="preserve">VD-27541-17 </t>
  </si>
  <si>
    <t xml:space="preserve">Viên nén phân tán </t>
  </si>
  <si>
    <t>Công ty TNHH Liên doanh Stellapharm</t>
  </si>
  <si>
    <t>Prednison</t>
  </si>
  <si>
    <t>Prednisone 5mg</t>
  </si>
  <si>
    <t>VD-20956-14</t>
  </si>
  <si>
    <t>Hộp 20 vỉ x 10 viên</t>
  </si>
  <si>
    <t>Pregabalin</t>
  </si>
  <si>
    <t>MAXXNEURO 75</t>
  </si>
  <si>
    <t>VD-23510-15</t>
  </si>
  <si>
    <t>75mg</t>
  </si>
  <si>
    <t>Công ty CPDP Ampharco U.S.A</t>
  </si>
  <si>
    <t>CÔNG TY CỔ PHẦN DƯỢC PHẨM AMPHARCO U.S.A</t>
  </si>
  <si>
    <t>Promethazin hydroclorid</t>
  </si>
  <si>
    <t>Promethazin</t>
  </si>
  <si>
    <t>VD-24422-16</t>
  </si>
  <si>
    <t xml:space="preserve">Propranolol hydrochlorid  </t>
  </si>
  <si>
    <t>Dorocardyl 40mg</t>
  </si>
  <si>
    <t xml:space="preserve">VD-25425-16 </t>
  </si>
  <si>
    <t xml:space="preserve"> Viên </t>
  </si>
  <si>
    <t>Công ty cổ phần xuất nhập khẩu y tế Domesco</t>
  </si>
  <si>
    <t>Hộp 10 vỉ x 10 viên, Chai 100 viên</t>
  </si>
  <si>
    <t>CÔNG TY CỔ PHẦN XUẤT NHẬP KHẨU Y TẾ DOMESCO</t>
  </si>
  <si>
    <t>Rabeprazol natri</t>
  </si>
  <si>
    <t>Martaz</t>
  </si>
  <si>
    <t>VD-26500-17</t>
  </si>
  <si>
    <t>Viên nén bao phim tan trong ruột</t>
  </si>
  <si>
    <t>RACEDAGIM 10</t>
  </si>
  <si>
    <t>VD-24711-16</t>
  </si>
  <si>
    <t>Gói</t>
  </si>
  <si>
    <t>Hộp 10 gói x 1g</t>
  </si>
  <si>
    <t xml:space="preserve">Ribavirin </t>
  </si>
  <si>
    <t>RIBATAGIN 500</t>
  </si>
  <si>
    <t>VD-28833-18</t>
  </si>
  <si>
    <t>Rifampicin</t>
  </si>
  <si>
    <t>AGIFAMCIN 300</t>
  </si>
  <si>
    <t>VD-14223-11</t>
  </si>
  <si>
    <t>Viên nang</t>
  </si>
  <si>
    <t>Ringer acetat</t>
  </si>
  <si>
    <t>Acetate Ringer</t>
  </si>
  <si>
    <t>VD-15871-11</t>
  </si>
  <si>
    <t>Ringer lactat</t>
  </si>
  <si>
    <t>RINGER LACTATE</t>
  </si>
  <si>
    <t>VD-22591-15</t>
  </si>
  <si>
    <t xml:space="preserve">Thùng 20 chai nhựa 500ml </t>
  </si>
  <si>
    <t>Saccharomyces boulardii (ứng với vi sinh sống ≥ 10^8 CFU)</t>
  </si>
  <si>
    <t>Zentomyces</t>
  </si>
  <si>
    <t>QLSP-910-15</t>
  </si>
  <si>
    <t>Sắt nguyên tố (dưới dạng Sắt (III) hydroxyd polymaltose 34%)</t>
  </si>
  <si>
    <t>Atiferlit</t>
  </si>
  <si>
    <t>VD-34132-20</t>
  </si>
  <si>
    <t>50mg/5ml</t>
  </si>
  <si>
    <t>Sắt (dưới dạng sắt II sulfat khô) + Acid Folic</t>
  </si>
  <si>
    <t>Bidiferon</t>
  </si>
  <si>
    <t>VD-31296-18</t>
  </si>
  <si>
    <t>50mg sắt + 0,35mg acid folic</t>
  </si>
  <si>
    <t xml:space="preserve">Silymarin </t>
  </si>
  <si>
    <t>Silymarin VCP</t>
  </si>
  <si>
    <t>VD-31241-18</t>
  </si>
  <si>
    <t>140mg</t>
  </si>
  <si>
    <t>Công ty Cổ phần Dược phẩm VCP</t>
  </si>
  <si>
    <t>Simethicon</t>
  </si>
  <si>
    <t>Flabivi</t>
  </si>
  <si>
    <t>VD-27681-17</t>
  </si>
  <si>
    <t>20mg/0,3ml</t>
  </si>
  <si>
    <t>Chai/lọ 15ml</t>
  </si>
  <si>
    <t xml:space="preserve">Hộp 1 chai 15ml (chai thủy tinh màu nâu kèm ống đo thể tích) </t>
  </si>
  <si>
    <t>AIRFLAT 80</t>
  </si>
  <si>
    <t>VD-27400-17</t>
  </si>
  <si>
    <t>Hộp 05 vỉ x 10 viên</t>
  </si>
  <si>
    <t>Sofosbuvir + Ledipasvir (dưới dạng Ledipasvir monoacetone solvate)</t>
  </si>
  <si>
    <t>Soledivir</t>
  </si>
  <si>
    <t>QLĐB-713-18</t>
  </si>
  <si>
    <t>400mg + 90mg</t>
  </si>
  <si>
    <t>Công ty TNHH Sinh dược phẩm Hera</t>
  </si>
  <si>
    <t>CÔNG TY CỔ PHẦN DƯỢC PHẨM HIỆP BÁCH NIÊN</t>
  </si>
  <si>
    <t>Sorbitol</t>
  </si>
  <si>
    <t>Sorbitol 5g</t>
  </si>
  <si>
    <t>VD-25582-16</t>
  </si>
  <si>
    <t>Thuốc bột pha dung dịch uống</t>
  </si>
  <si>
    <t>Hộp 20 gói x 5g</t>
  </si>
  <si>
    <t>Spiramycin + Metronidazol</t>
  </si>
  <si>
    <t>Zolgyl</t>
  </si>
  <si>
    <t>VD-28244-17</t>
  </si>
  <si>
    <t>750.000 UI + 125 mg</t>
  </si>
  <si>
    <t>Franilax</t>
  </si>
  <si>
    <t>VD-28458-17</t>
  </si>
  <si>
    <t>Hộp 3 vỉ x 10 viên; hộp 6 vỉ x 10 viên; hộp 10 vỉ x 10 viên</t>
  </si>
  <si>
    <t>Sucralfat</t>
  </si>
  <si>
    <t>SPM-SUCRALFAT 1000</t>
  </si>
  <si>
    <t>VD-29494-18</t>
  </si>
  <si>
    <t>Công ty Cổ phần SPM</t>
  </si>
  <si>
    <t>Hộp 30 gói x 15g</t>
  </si>
  <si>
    <t>VICOMETRIM 960</t>
  </si>
  <si>
    <t>VD-31982-19</t>
  </si>
  <si>
    <t>Sulpirid</t>
  </si>
  <si>
    <t>Sulpirid 50mg</t>
  </si>
  <si>
    <t>VD-26682-17</t>
  </si>
  <si>
    <t>Tacrolimus</t>
  </si>
  <si>
    <t>Dimustar 0,1%</t>
  </si>
  <si>
    <t>VD-28256-17</t>
  </si>
  <si>
    <t>0,1%</t>
  </si>
  <si>
    <t>Mỡ bôi da</t>
  </si>
  <si>
    <t>Công ty cổ phần Hóa dược Việt Nam</t>
  </si>
  <si>
    <t>Tenofovir disoproxil fumarate</t>
  </si>
  <si>
    <t>AGIFOVIR</t>
  </si>
  <si>
    <t>VD-18925-13</t>
  </si>
  <si>
    <t>Tenofovir disoproxil fumarat; Lamivudin</t>
  </si>
  <si>
    <t>Dinara</t>
  </si>
  <si>
    <t>QLĐB-600-17</t>
  </si>
  <si>
    <t>300mg; 100mg</t>
  </si>
  <si>
    <t>Viên nén bao phim</t>
  </si>
  <si>
    <t>Uống</t>
  </si>
  <si>
    <t>Công ty Cổ phần Dược Phẩm Đạt Vi Phú</t>
  </si>
  <si>
    <t>Hộp 4 vỉ x 7 viên</t>
  </si>
  <si>
    <t>Terbinafin</t>
  </si>
  <si>
    <t>Tinefin</t>
  </si>
  <si>
    <t>VD-32806-19</t>
  </si>
  <si>
    <t>Kem bôi ngoài da</t>
  </si>
  <si>
    <t>Hộp 1 tuýp 10g</t>
  </si>
  <si>
    <t>Thymomodulin</t>
  </si>
  <si>
    <t>Althax</t>
  </si>
  <si>
    <t>VD-18786-13</t>
  </si>
  <si>
    <t>Công ty Cổ phần Dược trung ương Mediplantex</t>
  </si>
  <si>
    <t>Tobramycin (dưới dạng Tobramycin sulfat)</t>
  </si>
  <si>
    <t>Tobramycin 0,3%</t>
  </si>
  <si>
    <t>VD-27954-17</t>
  </si>
  <si>
    <t xml:space="preserve">15mg/ 5ml </t>
  </si>
  <si>
    <t>Thuốc nhỏ mắt</t>
  </si>
  <si>
    <t>Chai/lọ/ống 5ml</t>
  </si>
  <si>
    <t>Nhỏ mắt</t>
  </si>
  <si>
    <t>Hộp 20 lọ 5ml</t>
  </si>
  <si>
    <t>Trimebutin (dưới dạng Trimebutin maleat)</t>
  </si>
  <si>
    <t>DECOLIC</t>
  </si>
  <si>
    <t xml:space="preserve">VD-19304-13 </t>
  </si>
  <si>
    <t xml:space="preserve">Bột pha hỗn dịch </t>
  </si>
  <si>
    <t xml:space="preserve">Hộp/20 gói x 1,15g </t>
  </si>
  <si>
    <t>URSOCHOLIC-OPV 150</t>
  </si>
  <si>
    <t>VD-21341-14</t>
  </si>
  <si>
    <t>Công ty cổ phần Dược phẩm OPV</t>
  </si>
  <si>
    <t>Hộp 4 vỉ x 10 viên</t>
  </si>
  <si>
    <t xml:space="preserve">CÔNG TY TNHH DƯỢC PHẨM LẠC VIỆT </t>
  </si>
  <si>
    <t xml:space="preserve"> Acid ursodeoxycholic</t>
  </si>
  <si>
    <t>MAXXHEPA URSO 250</t>
  </si>
  <si>
    <t>VD-30292-18</t>
  </si>
  <si>
    <t>Asopus 300</t>
  </si>
  <si>
    <t>VD-31068-18</t>
  </si>
  <si>
    <t>Ursodeoxycholic acid + Vitamin B1 + B2</t>
  </si>
  <si>
    <t>Ursimex</t>
  </si>
  <si>
    <t>VD-18737-13</t>
  </si>
  <si>
    <t>50mg + 10mg + 5mg</t>
  </si>
  <si>
    <t>Công ty cổ phần dược phẩm Imexpharm</t>
  </si>
  <si>
    <t>CÔNG TY CỔ PHẦN DƯỢC PHẨM IMEXPHARM</t>
  </si>
  <si>
    <t>Vancomycin (dưới dạng Vancomycin HCl)</t>
  </si>
  <si>
    <t>VALBIVI 1.0G</t>
  </si>
  <si>
    <t>VD-18366-13</t>
  </si>
  <si>
    <t>VALBIVI 0.5G</t>
  </si>
  <si>
    <t>VD-18365-13</t>
  </si>
  <si>
    <t xml:space="preserve">Thiamin mononitrat </t>
  </si>
  <si>
    <t>Vitamin B1 250mg</t>
  </si>
  <si>
    <t xml:space="preserve">VD-25927-16 </t>
  </si>
  <si>
    <t>Thiamin nitrat</t>
  </si>
  <si>
    <t>Vitamin B1 50mg</t>
  </si>
  <si>
    <t>VD-32156-19</t>
  </si>
  <si>
    <t>Chai 100 viên</t>
  </si>
  <si>
    <t>Vitamin B1 (Thiamin mononitrat); Vitamin B6 (Pyridoxin hydroclorid); Vitamin B12 (Cyanocobalamin)</t>
  </si>
  <si>
    <t>3B-MEDI TAB</t>
  </si>
  <si>
    <t>VD-26870-17</t>
  </si>
  <si>
    <t>100mg + 200mg + 200mcg</t>
  </si>
  <si>
    <t>Công ty cổ phần dược phẩm Medisun</t>
  </si>
  <si>
    <t>Pyridoxin hydroclorid</t>
  </si>
  <si>
    <t>Vitamin B6 250mg</t>
  </si>
  <si>
    <t xml:space="preserve">VD-27389-17 </t>
  </si>
  <si>
    <t>Magnesi lactat dihydrat + Pyridoxin hydroclorid</t>
  </si>
  <si>
    <t>MAGDIVIX</t>
  </si>
  <si>
    <t>VD-24877-16</t>
  </si>
  <si>
    <t>470mg + 5mg</t>
  </si>
  <si>
    <t>Vitamin C</t>
  </si>
  <si>
    <t>Kingdomin Vita C</t>
  </si>
  <si>
    <t>VD-25868-16</t>
  </si>
  <si>
    <t>Acid ascorbic</t>
  </si>
  <si>
    <t>A.T Ascorbic syrup</t>
  </si>
  <si>
    <t>VD-25624-16</t>
  </si>
  <si>
    <t>100mg/5ml</t>
  </si>
  <si>
    <t xml:space="preserve">Acid Ascorbic </t>
  </si>
  <si>
    <t>Bidicorbic 500</t>
  </si>
  <si>
    <t>VD-19842-13</t>
  </si>
  <si>
    <t xml:space="preserve">Chai 100 viên </t>
  </si>
  <si>
    <t>DL-alpha-Tocopheryl acetat</t>
  </si>
  <si>
    <t>Vitamin E 400</t>
  </si>
  <si>
    <t>VD-22617-15</t>
  </si>
  <si>
    <t>400UI</t>
  </si>
  <si>
    <t>Nicotinamid (Vitamin PP)</t>
  </si>
  <si>
    <t>Vitamin PP 50mg</t>
  </si>
  <si>
    <t>VD-25218-16</t>
  </si>
  <si>
    <t>Hộp 10 vỉ x 30 viên</t>
  </si>
  <si>
    <t>Xanh methylen + Tím gentian</t>
  </si>
  <si>
    <t>Dung dịch Milian</t>
  </si>
  <si>
    <t>VD-18977-13</t>
  </si>
  <si>
    <t>400mg + 50mg</t>
  </si>
  <si>
    <t>Thuốc nước dùng ngoài</t>
  </si>
  <si>
    <t>Chai/lọ 20ml</t>
  </si>
  <si>
    <t xml:space="preserve">Hộp 1 chai 20ml </t>
  </si>
  <si>
    <t>Nhóm 5: Thuốc sản xuất trên dây chuyền sản xuất thuốc được cơ quan quản lý dược Việt Nam đánh giá đạt nguyên tắc, tiêu chuẩn WHO-GMP và không thuộc các nhóm 1, 2, 3, 4.</t>
  </si>
  <si>
    <t>Aciclovir (dưới dạng Aciclovir natri)</t>
  </si>
  <si>
    <t>Antopi 250</t>
  </si>
  <si>
    <t>VD-27091-17</t>
  </si>
  <si>
    <t>Công ty Cổ Phần Dược Phẩm Trung Ương 1 - Pharbaco</t>
  </si>
  <si>
    <t>Hộp 1 lọ + 1 ống nước cất pha tiêm 5ml</t>
  </si>
  <si>
    <t xml:space="preserve">Amphotericin B </t>
  </si>
  <si>
    <t>AMPHOTRET</t>
  </si>
  <si>
    <t>VN-18166-14</t>
  </si>
  <si>
    <t>Bột đông khô pha tiêm, truyền tĩnh mạch</t>
  </si>
  <si>
    <t>Tiêm, truyền tĩnh mạch</t>
  </si>
  <si>
    <t>Bharat Serums and Vaccines Ltd</t>
  </si>
  <si>
    <t>Hộp 1 lọ bột đông khô pha tiêm</t>
  </si>
  <si>
    <t>Amphotericin B (Lipid Complex)</t>
  </si>
  <si>
    <t>AMPHOLIP</t>
  </si>
  <si>
    <t>VN-19392-15</t>
  </si>
  <si>
    <t>50mg (5mg/ml)</t>
  </si>
  <si>
    <t>Phức hợp lipid tiêm tĩnh mạch</t>
  </si>
  <si>
    <t>Hộp 1 lọ 10ml phức hợp lipid tiêm tĩnh mạch kèm kim tiêm lọc vô trùng</t>
  </si>
  <si>
    <t>Inlezone 600</t>
  </si>
  <si>
    <t>VD-32784-19</t>
  </si>
  <si>
    <t>Dung dịch thuốc tiêm truyền</t>
  </si>
  <si>
    <t>Công ty cổ phần dược phẩm Am Vi</t>
  </si>
  <si>
    <t>Hộp 1 túi 300ml</t>
  </si>
  <si>
    <t>Metadoxine</t>
  </si>
  <si>
    <t>Metadroxyl</t>
  </si>
  <si>
    <t>VN-15993-12</t>
  </si>
  <si>
    <t>Micro Labs Limited</t>
  </si>
  <si>
    <t xml:space="preserve">CÔNG TY TNHH MỘT THÀNH VIÊN DƯỢC PHẨM THÁI DƯƠNG </t>
  </si>
  <si>
    <t xml:space="preserve">Phospholipid đậu nành </t>
  </si>
  <si>
    <t>Esserose 450</t>
  </si>
  <si>
    <t>VN-22016-19</t>
  </si>
  <si>
    <t>450mg</t>
  </si>
  <si>
    <t>Minskintercaps U.V</t>
  </si>
  <si>
    <t>Belarus</t>
  </si>
  <si>
    <t xml:space="preserve">CÔNG TY TNHH DƯỢC PHẨM QUANG DƯƠNG </t>
  </si>
  <si>
    <t>Rifaximin</t>
  </si>
  <si>
    <t>Reffix 550</t>
  </si>
  <si>
    <t>Refix 550</t>
  </si>
  <si>
    <t>VN3-264-20</t>
  </si>
  <si>
    <t>550mg</t>
  </si>
  <si>
    <t>Atra Pharmaceuticals Limited</t>
  </si>
  <si>
    <t>Ấn Độ</t>
  </si>
  <si>
    <t>CÔNG TY TNHH DƯỢC PHẨM PHƯƠNG NGHI</t>
  </si>
  <si>
    <t>Sofosbuvir</t>
  </si>
  <si>
    <t>Cgovir</t>
  </si>
  <si>
    <t>QLĐB-712-18</t>
  </si>
  <si>
    <t>CÔNG TY TNHH THƯƠNG MẠI THIỆN CHÍ</t>
  </si>
  <si>
    <t>MyVelpa</t>
  </si>
  <si>
    <t>VN3-242-19</t>
  </si>
  <si>
    <t>Mylan Laboratories Limted</t>
  </si>
  <si>
    <t>Hộp 01 lọ x 28 viên</t>
  </si>
  <si>
    <t>Tenofovir + Efavirenz + Emtricitabin</t>
  </si>
  <si>
    <t>ENFAVIRENZ 600 MG, EMTRICITABINE 200 MG AND TENOFOVIR DISOPROXIL FUMARAT 300 MG TABLETS</t>
  </si>
  <si>
    <t>ENFAVIRENZ 600MG, EMTRICITABINE 200MG AND TENOFOVIR DISOPROXIL FUMARAT 300MG TABLETS</t>
  </si>
  <si>
    <t>VN2-400-15</t>
  </si>
  <si>
    <t>300mg + 600mg + 200mg</t>
  </si>
  <si>
    <t xml:space="preserve">Hộp 1 lọ x 30 viên </t>
  </si>
  <si>
    <t>Tenofovir disoprosil fumarat + Lamivudin + Efavirenz</t>
  </si>
  <si>
    <t>Avonza</t>
  </si>
  <si>
    <t>VN3-73-18</t>
  </si>
  <si>
    <t>300mg + 300mg + 400mg</t>
  </si>
  <si>
    <t>Mylan Laboratories Limited</t>
  </si>
  <si>
    <t>Hộp 1 lọ x 30 viên</t>
  </si>
  <si>
    <t>Tenofovir alafenamide (dưới dạng Tenofovir alafenamide fumarate)</t>
  </si>
  <si>
    <t>PHARCAVIR</t>
  </si>
  <si>
    <t>VD3-29-19</t>
  </si>
  <si>
    <t>Công ty Cổ phần Dược phẩm Trung ương I - Pharbaco</t>
  </si>
  <si>
    <t>CÔNG TY TNHH RM HEALTHCARE</t>
  </si>
  <si>
    <t>Triclabendazol</t>
  </si>
  <si>
    <t>Deworm</t>
  </si>
  <si>
    <t>VN-16567-13</t>
  </si>
  <si>
    <t>Atra Pharmaceuticals Pvt. Ltd</t>
  </si>
  <si>
    <t>Hộp 1 vỉ x 4 viên</t>
  </si>
  <si>
    <t>GIÁM ĐỐC</t>
  </si>
  <si>
    <t>(Đính kèm theo Quyết định số 2430/QĐ-BVBNĐ ngày 29/12/2020 của Giám đốc Bệnh viện Bệnh Nhiệt Đới)</t>
  </si>
  <si>
    <t xml:space="preserve">DANH MỤC THUỐC TRÚNG THẦU </t>
  </si>
  <si>
    <t>TS.BS. NGUYỄN VĂN VĨNH CHÂU</t>
  </si>
  <si>
    <t>TP Hồ Chí Minh, ngày 29 tháng 12 năm 2020</t>
  </si>
  <si>
    <t>STT trong HSMT</t>
  </si>
  <si>
    <t>Nhóm TCKT và TCCN</t>
  </si>
  <si>
    <t>SĐK_x000D_ hoặc số_x000D_ GPNK</t>
  </si>
  <si>
    <t>Đơn giá trúng thầu</t>
  </si>
  <si>
    <t>Số lượng</t>
  </si>
  <si>
    <t>GÓI THẦU THUỐC GENERIC (THUỐC HÓA DƯỢC, SINH PHẨM) (theo công ty)</t>
  </si>
  <si>
    <t>CỘNG KHOẢN</t>
  </si>
  <si>
    <t>Tổng cộng: 336 mặt hàng, 80 công ty</t>
  </si>
  <si>
    <t>Tổng giá trị: 82.273.545.080đ (Tám mươi hai tỷ hai trăm bảy mươi ba triệu năm trăm bốn mươi lăm nghìn không trăm tám mươi đồng)</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</si>
</sst>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
    <numFmt numFmtId="165" formatCode="###,###,###,###,##0"/>
    <numFmt numFmtId="166" formatCode="#,##0.00\ ;\-#,##0.00\ ;#,##0.00\ ;@"/>
    <numFmt numFmtId="167" formatCode="\(General\)"/>
    <numFmt numFmtId="168" formatCode="###,###,###,###,###"/>
    <numFmt numFmtId="169" formatCode="#,##0.00;\(#,##0.00\);#,##0.00;@"/>
  </numFmts>
  <fonts count="31" x14ac:knownFonts="1">
    <font>
      <sz val="11"/>
      <color theme="1"/>
      <name val="Calibri"/>
      <family val="2"/>
      <scheme val="minor"/>
    </font>
    <font>
      <b/>
      <sz val="11"/>
      <color rgb="FF000000"/>
      <name val="Times New Roman"/>
    </font>
    <font>
      <sz val="11"/>
      <color rgb="FF000000"/>
      <name val="Times New Roman"/>
    </font>
    <font>
      <b/>
      <sz val="15"/>
      <color rgb="FF000000"/>
      <name val="Times New Roman"/>
    </font>
    <font>
      <b/>
      <sz val="8"/>
      <color rgb="FF000000"/>
      <name val="Times New Roman"/>
    </font>
    <font>
      <sz val="8"/>
      <color rgb="FF000000"/>
      <name val="Times New Roman"/>
    </font>
    <font>
      <b/>
      <sz val="9"/>
      <color rgb="FF000000"/>
      <name val="Times New Roman"/>
    </font>
    <font>
      <sz val="6"/>
      <color rgb="FF000000"/>
      <name val="Times New Roman"/>
    </font>
    <font>
      <b/>
      <sz val="8"/>
      <color rgb="FFFFFFFF"/>
      <name val="Times New Roman"/>
    </font>
    <font>
      <b/>
      <i/>
      <sz val="12"/>
      <color rgb="FFFF0000"/>
      <name val="Times New Roman"/>
      <family val="1"/>
    </font>
    <font>
      <b/>
      <sz val="15"/>
      <color rgb="FF000000"/>
      <name val="Times New Roman"/>
      <family val="1"/>
    </font>
    <font>
      <b/>
      <sz val="11"/>
      <color rgb="FF000000"/>
      <name val="Times New Roman"/>
      <family val="1"/>
    </font>
    <font>
      <i/>
      <sz val="11"/>
      <color rgb="FF000000"/>
      <name val="Times New Roman"/>
      <family val="1"/>
    </font>
    <font>
      <sz val="16"/>
      <color rgb="FF000000"/>
      <name val="Times New Roman"/>
      <family val="1"/>
    </font>
    <font>
      <b/>
      <sz val="16"/>
      <color rgb="FF000000"/>
      <name val="Times New Roman"/>
      <family val="1"/>
    </font>
    <font>
      <sz val="16"/>
      <color theme="1"/>
      <name val="Calibri"/>
      <family val="2"/>
      <scheme val="minor"/>
    </font>
    <font>
      <b/>
      <sz val="20"/>
      <color rgb="FF000000"/>
      <name val="Times New Roman"/>
      <family val="1"/>
    </font>
    <font>
      <sz val="20"/>
      <color theme="1"/>
      <name val="Calibri"/>
      <family val="2"/>
      <scheme val="minor"/>
    </font>
    <font>
      <b/>
      <i/>
      <sz val="20"/>
      <color rgb="FFFF0000"/>
      <name val="Times New Roman"/>
      <family val="1"/>
    </font>
    <font>
      <b/>
      <sz val="9.75"/>
      <color rgb="FF000000"/>
      <name val="Times New Roman"/>
      <family val="1"/>
    </font>
    <font>
      <b/>
      <sz val="12"/>
      <color rgb="FF000000"/>
      <name val="Times New Roman"/>
      <family val="1"/>
    </font>
    <font>
      <b/>
      <sz val="14"/>
      <color rgb="FF000000"/>
      <name val="Times New Roman"/>
      <family val="1"/>
    </font>
    <font>
      <sz val="14"/>
      <color theme="1"/>
      <name val="Calibri"/>
      <family val="2"/>
      <scheme val="minor"/>
    </font>
    <font>
      <sz val="12"/>
      <color rgb="FF000000"/>
      <name val="Times New Roman"/>
      <family val="1"/>
    </font>
    <font>
      <sz val="11"/>
      <color rgb="FF000000"/>
      <name val="Times New Roman"/>
      <family val="1"/>
    </font>
    <font>
      <sz val="14"/>
      <color rgb="FF000000"/>
      <name val="Times New Roman"/>
      <family val="1"/>
    </font>
    <font>
      <sz val="12"/>
      <color theme="1"/>
      <name val="Calibri"/>
      <family val="2"/>
      <scheme val="minor"/>
    </font>
    <font>
      <b/>
      <sz val="18"/>
      <color theme="1"/>
      <name val="Times New Roman"/>
      <family val="1"/>
    </font>
    <font>
      <b/>
      <sz val="16"/>
      <color theme="1"/>
      <name val="Times New Roman"/>
      <family val="1"/>
    </font>
    <font>
      <sz val="18"/>
      <color theme="1"/>
      <name val="Calibri"/>
      <family val="2"/>
      <scheme val="minor"/>
    </font>
    <font>
      <i/>
      <sz val="16"/>
      <color theme="1"/>
      <name val="Times New Roman"/>
      <family val="1"/>
    </font>
  </fonts>
  <fills count="4">
    <fill>
      <patternFill patternType="none"/>
    </fill>
    <fill>
      <patternFill patternType="gray125"/>
    </fill>
    <fill>
      <patternFill patternType="solid">
        <fgColor rgb="FF696969"/>
      </patternFill>
    </fill>
    <fill>
      <patternFill patternType="solid">
        <fgColor theme="0" tint="-0.14999847407452621"/>
        <bgColor indexed="64"/>
      </patternFill>
    </fill>
  </fills>
  <borders count="10">
    <border>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7">
    <xf numFmtId="0" fontId="0" fillId="0" borderId="0" xfId="0"/>
    <xf numFmtId="0" fontId="4" fillId="0" borderId="1" xfId="0" applyNumberFormat="1" applyFont="1" applyBorder="1" applyAlignment="1">
      <alignment horizontal="center" vertical="top" wrapText="1" readingOrder="1"/>
    </xf>
    <xf numFmtId="0" fontId="5" fillId="0" borderId="1" xfId="0" applyNumberFormat="1" applyFont="1" applyBorder="1" applyAlignment="1">
      <alignment horizontal="center" vertical="center" wrapText="1" readingOrder="1"/>
    </xf>
    <xf numFmtId="164" fontId="7" fillId="0" borderId="1" xfId="0" applyNumberFormat="1" applyFont="1" applyBorder="1" applyAlignment="1">
      <alignment horizontal="right" vertical="top" wrapText="1" readingOrder="1"/>
    </xf>
    <xf numFmtId="164" fontId="7" fillId="0" borderId="1" xfId="0" applyNumberFormat="1" applyFont="1" applyBorder="1" applyAlignment="1">
      <alignment horizontal="center" vertical="top" wrapText="1" readingOrder="1"/>
    </xf>
    <xf numFmtId="49" fontId="7" fillId="0" borderId="1" xfId="0" applyNumberFormat="1" applyFont="1" applyBorder="1" applyAlignment="1">
      <alignment horizontal="left" vertical="top" wrapText="1" readingOrder="1"/>
    </xf>
    <xf numFmtId="49" fontId="7" fillId="0" borderId="1" xfId="0" applyNumberFormat="1" applyFont="1" applyBorder="1" applyAlignment="1">
      <alignment horizontal="center" vertical="top" wrapText="1" readingOrder="1"/>
    </xf>
    <xf numFmtId="165" fontId="7" fillId="0" borderId="1" xfId="0" applyNumberFormat="1" applyFont="1" applyBorder="1" applyAlignment="1">
      <alignment horizontal="right" vertical="top" wrapText="1" readingOrder="1"/>
    </xf>
    <xf numFmtId="0" fontId="13" fillId="0" borderId="0" xfId="0" applyNumberFormat="1" applyFont="1" applyFill="1" applyAlignment="1">
      <alignment vertical="center" wrapText="1" readingOrder="1"/>
    </xf>
    <xf numFmtId="0" fontId="14" fillId="0" borderId="0" xfId="0" applyNumberFormat="1" applyFont="1" applyFill="1" applyAlignment="1">
      <alignment horizontal="right" vertical="center" wrapText="1" readingOrder="1"/>
    </xf>
    <xf numFmtId="0" fontId="14" fillId="0" borderId="0" xfId="0" applyNumberFormat="1" applyFont="1" applyFill="1" applyAlignment="1">
      <alignment vertical="center" wrapText="1" readingOrder="1"/>
    </xf>
    <xf numFmtId="0" fontId="15" fillId="0" borderId="0" xfId="0" applyFont="1" applyFill="1" applyAlignment="1">
      <alignment vertical="center"/>
    </xf>
    <xf numFmtId="0" fontId="14" fillId="0" borderId="0" xfId="0" applyNumberFormat="1" applyFont="1" applyFill="1" applyAlignment="1">
      <alignment vertical="center" readingOrder="1"/>
    </xf>
    <xf numFmtId="0" fontId="15" fillId="0" borderId="0" xfId="0" applyFont="1" applyFill="1" applyAlignment="1">
      <alignment horizontal="right" vertical="center"/>
    </xf>
    <xf numFmtId="0" fontId="14" fillId="0" borderId="0" xfId="0" applyNumberFormat="1" applyFont="1" applyFill="1" applyAlignment="1">
      <alignment horizontal="center" vertical="center" readingOrder="1"/>
    </xf>
    <xf numFmtId="0" fontId="17" fillId="0" borderId="0" xfId="0" applyFont="1" applyFill="1" applyAlignment="1">
      <alignment vertical="center"/>
    </xf>
    <xf numFmtId="0" fontId="17" fillId="0" borderId="0" xfId="0" applyFont="1" applyFill="1" applyBorder="1" applyAlignment="1">
      <alignment vertical="center"/>
    </xf>
    <xf numFmtId="0" fontId="19" fillId="0" borderId="0" xfId="0" applyNumberFormat="1" applyFont="1" applyFill="1" applyBorder="1" applyAlignment="1">
      <alignment horizontal="center" vertical="center" wrapText="1" readingOrder="1"/>
    </xf>
    <xf numFmtId="0" fontId="19" fillId="0" borderId="0" xfId="0" applyNumberFormat="1" applyFont="1" applyFill="1" applyBorder="1" applyAlignment="1">
      <alignment horizontal="right" vertical="center" wrapText="1" readingOrder="1"/>
    </xf>
    <xf numFmtId="0" fontId="0" fillId="0" borderId="0" xfId="0" applyFill="1" applyAlignment="1">
      <alignment vertical="center"/>
    </xf>
    <xf numFmtId="0" fontId="20" fillId="0" borderId="6" xfId="0" applyNumberFormat="1" applyFont="1" applyFill="1" applyBorder="1" applyAlignment="1">
      <alignment horizontal="center" vertical="center" wrapText="1" readingOrder="1"/>
    </xf>
    <xf numFmtId="0" fontId="0" fillId="0" borderId="0" xfId="0" applyFont="1" applyFill="1" applyBorder="1" applyAlignment="1">
      <alignment horizontal="center" vertical="center"/>
    </xf>
    <xf numFmtId="0" fontId="0" fillId="0" borderId="0" xfId="0" applyFill="1" applyAlignment="1">
      <alignment horizontal="center" vertical="center"/>
    </xf>
    <xf numFmtId="167" fontId="20" fillId="0" borderId="6" xfId="0" applyNumberFormat="1" applyFont="1" applyFill="1" applyBorder="1" applyAlignment="1">
      <alignment horizontal="center" vertical="center" wrapText="1" readingOrder="1"/>
    </xf>
    <xf numFmtId="49" fontId="0" fillId="0" borderId="0" xfId="0" applyNumberFormat="1" applyFont="1" applyFill="1" applyBorder="1" applyAlignment="1">
      <alignment horizontal="center" vertical="center"/>
    </xf>
    <xf numFmtId="49" fontId="0" fillId="0" borderId="0" xfId="0" applyNumberFormat="1" applyFill="1" applyAlignment="1">
      <alignment horizontal="center" vertical="center"/>
    </xf>
    <xf numFmtId="49" fontId="21" fillId="3" borderId="7" xfId="0" applyNumberFormat="1" applyFont="1" applyFill="1" applyBorder="1" applyAlignment="1">
      <alignment vertical="center" readingOrder="1"/>
    </xf>
    <xf numFmtId="49" fontId="21" fillId="3" borderId="8" xfId="0" applyNumberFormat="1" applyFont="1" applyFill="1" applyBorder="1" applyAlignment="1">
      <alignment vertical="center" readingOrder="1"/>
    </xf>
    <xf numFmtId="49" fontId="21" fillId="3" borderId="9" xfId="0" applyNumberFormat="1" applyFont="1" applyFill="1" applyBorder="1" applyAlignment="1">
      <alignment vertical="center" readingOrder="1"/>
    </xf>
    <xf numFmtId="49" fontId="22" fillId="0" borderId="0" xfId="0" applyNumberFormat="1" applyFont="1" applyFill="1" applyBorder="1" applyAlignment="1">
      <alignment horizontal="center" vertical="center"/>
    </xf>
    <xf numFmtId="49" fontId="22" fillId="0" borderId="0" xfId="0" applyNumberFormat="1" applyFont="1" applyFill="1" applyAlignment="1">
      <alignment horizontal="center" vertical="center"/>
    </xf>
    <xf numFmtId="49" fontId="23" fillId="0" borderId="6" xfId="0" applyNumberFormat="1" applyFont="1" applyFill="1" applyBorder="1" applyAlignment="1">
      <alignment horizontal="center" vertical="center" wrapText="1" readingOrder="1"/>
    </xf>
    <xf numFmtId="4" fontId="21" fillId="0" borderId="6" xfId="0" applyNumberFormat="1" applyFont="1" applyFill="1" applyBorder="1" applyAlignment="1">
      <alignment horizontal="center" vertical="center" wrapText="1" readingOrder="1"/>
    </xf>
    <xf numFmtId="168" fontId="25" fillId="0" borderId="0" xfId="0" applyNumberFormat="1" applyFont="1" applyFill="1" applyBorder="1" applyAlignment="1">
      <alignment horizontal="right" vertical="center" wrapText="1" readingOrder="1"/>
    </xf>
    <xf numFmtId="0" fontId="22" fillId="0" borderId="0" xfId="0" applyFont="1" applyFill="1" applyAlignment="1">
      <alignment vertical="center"/>
    </xf>
    <xf numFmtId="0" fontId="20" fillId="0" borderId="0" xfId="0" applyNumberFormat="1" applyFont="1" applyFill="1" applyBorder="1" applyAlignment="1">
      <alignment horizontal="center" vertical="center" wrapText="1" readingOrder="1"/>
    </xf>
    <xf numFmtId="4" fontId="20" fillId="0" borderId="0" xfId="0" applyNumberFormat="1" applyFont="1" applyFill="1" applyBorder="1" applyAlignment="1">
      <alignment horizontal="center" vertical="center" wrapText="1" readingOrder="1"/>
    </xf>
    <xf numFmtId="0" fontId="23" fillId="0" borderId="0" xfId="0" applyNumberFormat="1" applyFont="1" applyFill="1" applyBorder="1" applyAlignment="1">
      <alignment horizontal="left" vertical="center" wrapText="1" readingOrder="1"/>
    </xf>
    <xf numFmtId="37" fontId="20" fillId="0" borderId="0" xfId="0" applyNumberFormat="1" applyFont="1" applyFill="1" applyBorder="1" applyAlignment="1">
      <alignment horizontal="right" vertical="center" wrapText="1" readingOrder="1"/>
    </xf>
    <xf numFmtId="168" fontId="23" fillId="0" borderId="0" xfId="0" applyNumberFormat="1" applyFont="1" applyFill="1" applyBorder="1" applyAlignment="1">
      <alignment horizontal="right" vertical="center" wrapText="1" readingOrder="1"/>
    </xf>
    <xf numFmtId="0" fontId="26" fillId="0" borderId="0" xfId="0" applyFont="1" applyFill="1" applyAlignment="1">
      <alignment vertical="center"/>
    </xf>
    <xf numFmtId="0" fontId="28" fillId="0" borderId="0" xfId="0" applyFont="1" applyFill="1" applyAlignment="1">
      <alignment horizontal="left" vertical="center"/>
    </xf>
    <xf numFmtId="0" fontId="15" fillId="0" borderId="0" xfId="0" applyFont="1" applyFill="1" applyAlignment="1">
      <alignment horizontal="center" vertical="center"/>
    </xf>
    <xf numFmtId="0" fontId="28" fillId="0" borderId="0" xfId="0" applyFont="1" applyFill="1" applyAlignment="1">
      <alignment vertical="center"/>
    </xf>
    <xf numFmtId="0" fontId="29" fillId="0" borderId="0" xfId="0" applyFont="1" applyFill="1" applyAlignment="1">
      <alignment horizontal="center" vertical="center"/>
    </xf>
    <xf numFmtId="0" fontId="27" fillId="0" borderId="0" xfId="0" applyFont="1" applyFill="1" applyAlignment="1">
      <alignment horizontal="right" vertical="center"/>
    </xf>
    <xf numFmtId="0" fontId="29" fillId="0" borderId="0" xfId="0" applyFont="1" applyFill="1" applyAlignment="1">
      <alignment horizontal="right" vertical="center"/>
    </xf>
    <xf numFmtId="0" fontId="11" fillId="0" borderId="0" xfId="0" applyNumberFormat="1" applyFont="1" applyFill="1" applyBorder="1" applyAlignment="1">
      <alignment horizontal="center" vertical="center" wrapText="1" readingOrder="1"/>
    </xf>
    <xf numFmtId="3" fontId="11" fillId="0" borderId="0" xfId="0" applyNumberFormat="1" applyFont="1" applyFill="1" applyBorder="1" applyAlignment="1">
      <alignment horizontal="center" vertical="center" wrapText="1" readingOrder="1"/>
    </xf>
    <xf numFmtId="0" fontId="24" fillId="0" borderId="0" xfId="0" applyNumberFormat="1" applyFont="1" applyFill="1" applyBorder="1" applyAlignment="1">
      <alignment horizontal="left" vertical="center" wrapText="1" readingOrder="1"/>
    </xf>
    <xf numFmtId="169" fontId="11" fillId="0" borderId="0" xfId="0" applyNumberFormat="1" applyFont="1" applyFill="1" applyBorder="1" applyAlignment="1">
      <alignment horizontal="right" vertical="center" wrapText="1" readingOrder="1"/>
    </xf>
    <xf numFmtId="168" fontId="0" fillId="0" borderId="0" xfId="0" applyNumberFormat="1" applyFont="1" applyFill="1" applyAlignment="1">
      <alignment vertical="center"/>
    </xf>
    <xf numFmtId="0" fontId="0" fillId="0" borderId="0" xfId="0" applyFill="1" applyAlignment="1">
      <alignment horizontal="right" vertical="center"/>
    </xf>
    <xf numFmtId="164" fontId="23" fillId="0" borderId="6" xfId="0" applyNumberFormat="1" applyFont="1" applyBorder="1" applyAlignment="1">
      <alignment horizontal="center" vertical="center" readingOrder="1"/>
    </xf>
    <xf numFmtId="167" fontId="23" fillId="0" borderId="6" xfId="0" applyNumberFormat="1" applyFont="1" applyFill="1" applyBorder="1" applyAlignment="1">
      <alignment horizontal="center" vertical="center" wrapText="1" readingOrder="1"/>
    </xf>
    <xf numFmtId="165" fontId="23" fillId="0" borderId="6" xfId="0" applyNumberFormat="1" applyFont="1" applyBorder="1" applyAlignment="1">
      <alignment horizontal="left" vertical="center" readingOrder="1"/>
    </xf>
    <xf numFmtId="0" fontId="27" fillId="0" borderId="0" xfId="0" applyFont="1" applyFill="1" applyAlignment="1">
      <alignment horizontal="left" vertical="center"/>
    </xf>
    <xf numFmtId="0" fontId="1" fillId="0" borderId="0" xfId="0" applyNumberFormat="1" applyFont="1" applyAlignment="1">
      <alignment horizontal="left" vertical="center" wrapText="1" readingOrder="1"/>
    </xf>
    <xf numFmtId="0" fontId="1" fillId="0" borderId="0" xfId="0" applyNumberFormat="1" applyFont="1" applyAlignment="1">
      <alignment horizontal="right" vertical="center" wrapText="1" readingOrder="1"/>
    </xf>
    <xf numFmtId="0" fontId="2" fillId="0" borderId="0" xfId="0" applyNumberFormat="1" applyFont="1" applyAlignment="1">
      <alignment horizontal="left" vertical="center" wrapText="1" readingOrder="1"/>
    </xf>
    <xf numFmtId="0" fontId="10" fillId="0" borderId="0" xfId="0" applyNumberFormat="1" applyFont="1" applyAlignment="1">
      <alignment horizontal="center" vertical="center" wrapText="1" readingOrder="1"/>
    </xf>
    <xf numFmtId="0" fontId="3" fillId="0" borderId="0" xfId="0" applyNumberFormat="1" applyFont="1" applyAlignment="1">
      <alignment horizontal="center" vertical="center" wrapText="1" readingOrder="1"/>
    </xf>
    <xf numFmtId="0" fontId="9" fillId="0" borderId="0" xfId="0" applyNumberFormat="1" applyFont="1" applyAlignment="1">
      <alignment horizontal="center" vertical="top" wrapText="1" readingOrder="1"/>
    </xf>
    <xf numFmtId="0" fontId="4" fillId="0" borderId="1" xfId="0" applyNumberFormat="1" applyFont="1" applyBorder="1" applyAlignment="1">
      <alignment horizontal="center" vertical="top" wrapText="1" readingOrder="1"/>
    </xf>
    <xf numFmtId="0" fontId="4" fillId="0" borderId="2" xfId="0" applyNumberFormat="1" applyFont="1" applyBorder="1" applyAlignment="1">
      <alignment horizontal="center" vertical="top" wrapText="1" readingOrder="1"/>
    </xf>
    <xf numFmtId="0" fontId="5" fillId="0" borderId="1" xfId="0" applyNumberFormat="1" applyFont="1" applyBorder="1" applyAlignment="1">
      <alignment horizontal="center" vertical="center" wrapText="1" readingOrder="1"/>
    </xf>
    <xf numFmtId="0" fontId="5" fillId="0" borderId="2" xfId="0" applyNumberFormat="1" applyFont="1" applyBorder="1" applyAlignment="1">
      <alignment horizontal="center" vertical="center" wrapText="1" readingOrder="1"/>
    </xf>
    <xf numFmtId="0" fontId="6" fillId="0" borderId="2" xfId="0" applyNumberFormat="1" applyFont="1" applyBorder="1" applyAlignment="1">
      <alignment horizontal="left" vertical="top" wrapText="1" readingOrder="1"/>
    </xf>
    <xf numFmtId="165" fontId="7" fillId="0" borderId="1" xfId="0" applyNumberFormat="1" applyFont="1" applyBorder="1" applyAlignment="1">
      <alignment horizontal="right" vertical="top" wrapText="1" readingOrder="1"/>
    </xf>
    <xf numFmtId="165" fontId="7" fillId="0" borderId="2" xfId="0" applyNumberFormat="1" applyFont="1" applyBorder="1" applyAlignment="1">
      <alignment horizontal="right" vertical="top" wrapText="1" readingOrder="1"/>
    </xf>
    <xf numFmtId="0" fontId="5" fillId="0" borderId="3" xfId="0" applyNumberFormat="1" applyFont="1" applyBorder="1" applyAlignment="1">
      <alignment horizontal="center" vertical="top" wrapText="1" readingOrder="1"/>
    </xf>
    <xf numFmtId="0" fontId="4" fillId="0" borderId="4" xfId="0" applyNumberFormat="1" applyFont="1" applyBorder="1" applyAlignment="1">
      <alignment horizontal="right" vertical="center" wrapText="1" readingOrder="1"/>
    </xf>
    <xf numFmtId="4" fontId="4" fillId="0" borderId="4" xfId="0" applyNumberFormat="1" applyFont="1" applyBorder="1" applyAlignment="1">
      <alignment horizontal="center" vertical="center" wrapText="1" readingOrder="1"/>
    </xf>
    <xf numFmtId="166" fontId="4" fillId="0" borderId="5" xfId="0" applyNumberFormat="1" applyFont="1" applyBorder="1" applyAlignment="1">
      <alignment horizontal="right" vertical="center" wrapText="1" readingOrder="1"/>
    </xf>
    <xf numFmtId="0" fontId="6" fillId="0" borderId="0" xfId="0" applyNumberFormat="1" applyFont="1" applyAlignment="1">
      <alignment horizontal="center" vertical="top" wrapText="1" readingOrder="1"/>
    </xf>
    <xf numFmtId="0" fontId="11" fillId="0" borderId="0" xfId="0" applyNumberFormat="1" applyFont="1" applyAlignment="1">
      <alignment horizontal="center" vertical="top" wrapText="1" readingOrder="1"/>
    </xf>
    <xf numFmtId="0" fontId="8" fillId="2" borderId="4" xfId="0" applyNumberFormat="1" applyFont="1" applyFill="1" applyBorder="1" applyAlignment="1">
      <alignment horizontal="right" vertical="center" wrapText="1" readingOrder="1"/>
    </xf>
    <xf numFmtId="4" fontId="8" fillId="2" borderId="4" xfId="0" applyNumberFormat="1" applyFont="1" applyFill="1" applyBorder="1" applyAlignment="1">
      <alignment horizontal="center" vertical="center" wrapText="1" readingOrder="1"/>
    </xf>
    <xf numFmtId="166" fontId="8" fillId="2" borderId="5" xfId="0" applyNumberFormat="1" applyFont="1" applyFill="1" applyBorder="1" applyAlignment="1">
      <alignment horizontal="right" vertical="center" wrapText="1" readingOrder="1"/>
    </xf>
    <xf numFmtId="0" fontId="12" fillId="0" borderId="0" xfId="0" applyNumberFormat="1" applyFont="1" applyAlignment="1">
      <alignment horizontal="center" vertical="top" wrapText="1" readingOrder="1"/>
    </xf>
    <xf numFmtId="0" fontId="21" fillId="0" borderId="7" xfId="0" applyNumberFormat="1" applyFont="1" applyFill="1" applyBorder="1" applyAlignment="1">
      <alignment horizontal="center" vertical="center" readingOrder="1"/>
    </xf>
    <xf numFmtId="0" fontId="21" fillId="0" borderId="8" xfId="0" applyNumberFormat="1" applyFont="1" applyFill="1" applyBorder="1" applyAlignment="1">
      <alignment horizontal="center" vertical="center" readingOrder="1"/>
    </xf>
    <xf numFmtId="0" fontId="21" fillId="0" borderId="9" xfId="0" applyNumberFormat="1" applyFont="1" applyFill="1" applyBorder="1" applyAlignment="1">
      <alignment horizontal="center" vertical="center" readingOrder="1"/>
    </xf>
    <xf numFmtId="0" fontId="25" fillId="0" borderId="7" xfId="0" applyNumberFormat="1" applyFont="1" applyFill="1" applyBorder="1" applyAlignment="1">
      <alignment horizontal="left" vertical="center" wrapText="1" readingOrder="1"/>
    </xf>
    <xf numFmtId="0" fontId="25" fillId="0" borderId="8" xfId="0" applyNumberFormat="1" applyFont="1" applyFill="1" applyBorder="1" applyAlignment="1">
      <alignment horizontal="left" vertical="center" wrapText="1" readingOrder="1"/>
    </xf>
    <xf numFmtId="0" fontId="25" fillId="0" borderId="9" xfId="0" applyNumberFormat="1" applyFont="1" applyFill="1" applyBorder="1" applyAlignment="1">
      <alignment horizontal="left" vertical="center" wrapText="1" readingOrder="1"/>
    </xf>
    <xf numFmtId="37" fontId="21" fillId="0" borderId="7" xfId="0" applyNumberFormat="1" applyFont="1" applyFill="1" applyBorder="1" applyAlignment="1">
      <alignment horizontal="right" vertical="center" wrapText="1" readingOrder="1"/>
    </xf>
    <xf numFmtId="37" fontId="21" fillId="0" borderId="9" xfId="0" applyNumberFormat="1" applyFont="1" applyFill="1" applyBorder="1" applyAlignment="1">
      <alignment horizontal="right" vertical="center" wrapText="1" readingOrder="1"/>
    </xf>
    <xf numFmtId="0" fontId="25" fillId="0" borderId="6" xfId="0" applyNumberFormat="1" applyFont="1" applyFill="1" applyBorder="1" applyAlignment="1">
      <alignment horizontal="left" vertical="center" wrapText="1" readingOrder="1"/>
    </xf>
    <xf numFmtId="37" fontId="21" fillId="0" borderId="6" xfId="0" applyNumberFormat="1" applyFont="1" applyFill="1" applyBorder="1" applyAlignment="1">
      <alignment horizontal="right" vertical="center" wrapText="1" readingOrder="1"/>
    </xf>
    <xf numFmtId="0" fontId="13" fillId="0" borderId="0" xfId="0" applyNumberFormat="1" applyFont="1" applyFill="1" applyAlignment="1">
      <alignment horizontal="center" vertical="center" readingOrder="1"/>
    </xf>
    <xf numFmtId="0" fontId="14" fillId="0" borderId="0" xfId="0" applyNumberFormat="1" applyFont="1" applyFill="1" applyAlignment="1">
      <alignment horizontal="center" vertical="center" readingOrder="1"/>
    </xf>
    <xf numFmtId="0" fontId="16" fillId="0" borderId="0" xfId="0" applyNumberFormat="1" applyFont="1" applyFill="1" applyAlignment="1">
      <alignment horizontal="center" vertical="center" wrapText="1" readingOrder="1"/>
    </xf>
    <xf numFmtId="0" fontId="18" fillId="0" borderId="0" xfId="0" applyNumberFormat="1" applyFont="1" applyFill="1" applyBorder="1" applyAlignment="1">
      <alignment horizontal="center" vertical="center" wrapText="1" readingOrder="1"/>
    </xf>
    <xf numFmtId="0" fontId="27" fillId="0" borderId="0" xfId="0" applyFont="1" applyFill="1" applyAlignment="1">
      <alignment horizontal="center" vertical="center"/>
    </xf>
    <xf numFmtId="0" fontId="14" fillId="0" borderId="0" xfId="0" applyNumberFormat="1" applyFont="1" applyFill="1" applyAlignment="1">
      <alignment horizontal="left" vertical="center" wrapText="1" readingOrder="1"/>
    </xf>
    <xf numFmtId="0" fontId="30" fillId="0" borderId="0" xfId="0"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fitToPage="1"/>
  </sheetPr>
  <dimension ref="A1:U365"/>
  <sheetViews>
    <sheetView showGridLines="0" workbookViewId="0">
      <selection activeCell="G11" sqref="G11"/>
    </sheetView>
  </sheetViews>
  <sheetFormatPr defaultRowHeight="15" x14ac:dyDescent="0.25"/>
  <cols>
    <col min="1" max="1" width="5.7109375" customWidth="1"/>
    <col min="2" max="2" width="5.5703125" customWidth="1"/>
    <col min="3" max="3" width="10.28515625" customWidth="1"/>
    <col min="4" max="4" width="9.85546875" customWidth="1"/>
    <col min="5" max="5" width="8" customWidth="1"/>
    <col min="6" max="6" width="9.140625" customWidth="1"/>
    <col min="7" max="7" width="7.85546875" customWidth="1"/>
    <col min="8" max="8" width="8" customWidth="1"/>
    <col min="9" max="9" width="6" customWidth="1"/>
    <col min="10" max="10" width="6.42578125" customWidth="1"/>
    <col min="11" max="11" width="5.5703125" customWidth="1"/>
    <col min="12" max="12" width="7.140625" customWidth="1"/>
    <col min="13" max="14" width="8" customWidth="1"/>
    <col min="15" max="15" width="8.85546875" customWidth="1"/>
    <col min="16" max="16" width="9" customWidth="1"/>
    <col min="17" max="17" width="1.5703125" customWidth="1"/>
    <col min="18" max="18" width="7.85546875" customWidth="1"/>
    <col min="19" max="19" width="13.42578125" customWidth="1"/>
    <col min="20" max="21" width="0.140625" customWidth="1"/>
  </cols>
  <sheetData>
    <row r="1" spans="1:21" ht="8.4499999999999993" customHeight="1" x14ac:dyDescent="0.25"/>
    <row r="2" spans="1:21" ht="18" customHeight="1" x14ac:dyDescent="0.25">
      <c r="A2" s="57" t="s">
        <v>0</v>
      </c>
      <c r="B2" s="57"/>
      <c r="C2" s="57"/>
      <c r="D2" s="57"/>
      <c r="E2" s="57"/>
      <c r="F2" s="57"/>
      <c r="G2" s="57"/>
      <c r="H2" s="57"/>
      <c r="I2" s="57"/>
      <c r="J2" s="57"/>
      <c r="K2" s="57"/>
      <c r="L2" s="57"/>
      <c r="M2" s="57"/>
      <c r="N2" s="57"/>
      <c r="O2" s="57"/>
      <c r="P2" s="57"/>
      <c r="Q2" s="57"/>
      <c r="R2" s="58" t="s">
        <v>1</v>
      </c>
      <c r="S2" s="58"/>
      <c r="T2" s="58"/>
      <c r="U2" s="58"/>
    </row>
    <row r="3" spans="1:21" ht="18" customHeight="1" x14ac:dyDescent="0.25">
      <c r="A3" s="59" t="s">
        <v>2</v>
      </c>
      <c r="B3" s="59"/>
      <c r="C3" s="59"/>
      <c r="D3" s="59"/>
      <c r="E3" s="59"/>
      <c r="F3" s="59"/>
      <c r="G3" s="59"/>
      <c r="H3" s="59"/>
      <c r="I3" s="59"/>
      <c r="J3" s="59"/>
      <c r="K3" s="59"/>
      <c r="L3" s="59"/>
      <c r="M3" s="59"/>
      <c r="N3" s="59"/>
      <c r="O3" s="59"/>
      <c r="P3" s="59"/>
      <c r="Q3" s="59"/>
    </row>
    <row r="4" spans="1:21" ht="24.75" customHeight="1" x14ac:dyDescent="0.25">
      <c r="A4" s="60" t="s">
        <v>1838</v>
      </c>
      <c r="B4" s="61"/>
      <c r="C4" s="61"/>
      <c r="D4" s="61"/>
      <c r="E4" s="61"/>
      <c r="F4" s="61"/>
      <c r="G4" s="61"/>
      <c r="H4" s="61"/>
      <c r="I4" s="61"/>
      <c r="J4" s="61"/>
      <c r="K4" s="61"/>
      <c r="L4" s="61"/>
      <c r="M4" s="61"/>
      <c r="N4" s="61"/>
      <c r="O4" s="61"/>
      <c r="P4" s="61"/>
      <c r="Q4" s="61"/>
      <c r="R4" s="61"/>
      <c r="S4" s="61"/>
    </row>
    <row r="5" spans="1:21" ht="24.75" customHeight="1" x14ac:dyDescent="0.25">
      <c r="A5" s="60" t="s">
        <v>3</v>
      </c>
      <c r="B5" s="61"/>
      <c r="C5" s="61"/>
      <c r="D5" s="61"/>
      <c r="E5" s="61"/>
      <c r="F5" s="61"/>
      <c r="G5" s="61"/>
      <c r="H5" s="61"/>
      <c r="I5" s="61"/>
      <c r="J5" s="61"/>
      <c r="K5" s="61"/>
      <c r="L5" s="61"/>
      <c r="M5" s="61"/>
      <c r="N5" s="61"/>
      <c r="O5" s="61"/>
      <c r="P5" s="61"/>
      <c r="Q5" s="61"/>
      <c r="R5" s="61"/>
      <c r="S5" s="61"/>
    </row>
    <row r="6" spans="1:21" ht="21.75" customHeight="1" x14ac:dyDescent="0.25">
      <c r="A6" s="62" t="s">
        <v>1837</v>
      </c>
      <c r="B6" s="62"/>
      <c r="C6" s="62"/>
      <c r="D6" s="62"/>
      <c r="E6" s="62"/>
      <c r="F6" s="62"/>
      <c r="G6" s="62"/>
      <c r="H6" s="62"/>
      <c r="I6" s="62"/>
      <c r="J6" s="62"/>
      <c r="K6" s="62"/>
      <c r="L6" s="62"/>
      <c r="M6" s="62"/>
      <c r="N6" s="62"/>
      <c r="O6" s="62"/>
      <c r="P6" s="62"/>
      <c r="Q6" s="62"/>
      <c r="R6" s="62"/>
      <c r="S6" s="62"/>
    </row>
    <row r="7" spans="1:21" ht="62.25" customHeight="1" x14ac:dyDescent="0.25">
      <c r="A7" s="1" t="s">
        <v>4</v>
      </c>
      <c r="B7" s="1" t="s">
        <v>5</v>
      </c>
      <c r="C7" s="1" t="s">
        <v>6</v>
      </c>
      <c r="D7" s="1" t="s">
        <v>7</v>
      </c>
      <c r="E7" s="1" t="s">
        <v>8</v>
      </c>
      <c r="F7" s="1" t="s">
        <v>9</v>
      </c>
      <c r="G7" s="1" t="s">
        <v>10</v>
      </c>
      <c r="H7" s="1" t="s">
        <v>11</v>
      </c>
      <c r="I7" s="1" t="s">
        <v>12</v>
      </c>
      <c r="J7" s="1" t="s">
        <v>13</v>
      </c>
      <c r="K7" s="1" t="s">
        <v>14</v>
      </c>
      <c r="L7" s="1" t="s">
        <v>15</v>
      </c>
      <c r="M7" s="1" t="s">
        <v>16</v>
      </c>
      <c r="N7" s="1" t="s">
        <v>17</v>
      </c>
      <c r="O7" s="1" t="s">
        <v>18</v>
      </c>
      <c r="P7" s="1" t="s">
        <v>19</v>
      </c>
      <c r="Q7" s="63" t="s">
        <v>20</v>
      </c>
      <c r="R7" s="63"/>
      <c r="S7" s="64" t="s">
        <v>21</v>
      </c>
      <c r="T7" s="64"/>
    </row>
    <row r="8" spans="1:21" ht="15" customHeight="1" x14ac:dyDescent="0.25">
      <c r="A8" s="2" t="s">
        <v>22</v>
      </c>
      <c r="B8" s="2" t="s">
        <v>23</v>
      </c>
      <c r="C8" s="2" t="s">
        <v>24</v>
      </c>
      <c r="D8" s="2" t="s">
        <v>25</v>
      </c>
      <c r="E8" s="2" t="s">
        <v>26</v>
      </c>
      <c r="F8" s="2" t="s">
        <v>27</v>
      </c>
      <c r="G8" s="2" t="s">
        <v>28</v>
      </c>
      <c r="H8" s="2" t="s">
        <v>29</v>
      </c>
      <c r="I8" s="2" t="s">
        <v>30</v>
      </c>
      <c r="J8" s="2" t="s">
        <v>31</v>
      </c>
      <c r="K8" s="2" t="s">
        <v>32</v>
      </c>
      <c r="L8" s="2" t="s">
        <v>33</v>
      </c>
      <c r="M8" s="2" t="s">
        <v>34</v>
      </c>
      <c r="N8" s="2" t="s">
        <v>35</v>
      </c>
      <c r="O8" s="2" t="s">
        <v>36</v>
      </c>
      <c r="P8" s="2" t="s">
        <v>37</v>
      </c>
      <c r="Q8" s="65" t="s">
        <v>38</v>
      </c>
      <c r="R8" s="65"/>
      <c r="S8" s="66" t="s">
        <v>39</v>
      </c>
      <c r="T8" s="66"/>
    </row>
    <row r="9" spans="1:21" ht="114.75" customHeight="1" x14ac:dyDescent="0.25">
      <c r="A9" s="67" t="s">
        <v>40</v>
      </c>
      <c r="B9" s="67"/>
      <c r="C9" s="67"/>
      <c r="D9" s="67"/>
      <c r="E9" s="67"/>
      <c r="F9" s="67"/>
      <c r="G9" s="67"/>
      <c r="H9" s="67"/>
      <c r="I9" s="67"/>
      <c r="J9" s="67"/>
      <c r="K9" s="67"/>
      <c r="L9" s="67"/>
      <c r="M9" s="67"/>
      <c r="N9" s="67"/>
      <c r="O9" s="67"/>
      <c r="P9" s="67"/>
      <c r="Q9" s="67"/>
      <c r="R9" s="67"/>
      <c r="S9" s="67"/>
      <c r="T9" s="67"/>
    </row>
    <row r="10" spans="1:21" ht="40.5" customHeight="1" x14ac:dyDescent="0.25">
      <c r="A10" s="3">
        <v>1</v>
      </c>
      <c r="B10" s="4">
        <v>2</v>
      </c>
      <c r="C10" s="5" t="s">
        <v>41</v>
      </c>
      <c r="D10" s="5" t="s">
        <v>42</v>
      </c>
      <c r="E10" s="5"/>
      <c r="F10" s="5" t="s">
        <v>43</v>
      </c>
      <c r="G10" s="5" t="s">
        <v>44</v>
      </c>
      <c r="H10" s="5" t="s">
        <v>45</v>
      </c>
      <c r="I10" s="5"/>
      <c r="J10" s="6" t="s">
        <v>46</v>
      </c>
      <c r="K10" s="6" t="s">
        <v>47</v>
      </c>
      <c r="L10" s="5" t="s">
        <v>48</v>
      </c>
      <c r="M10" s="5" t="s">
        <v>49</v>
      </c>
      <c r="N10" s="5" t="s">
        <v>50</v>
      </c>
      <c r="O10" s="5" t="s">
        <v>51</v>
      </c>
      <c r="P10" s="7">
        <v>4612</v>
      </c>
      <c r="Q10" s="68">
        <v>3000</v>
      </c>
      <c r="R10" s="68"/>
      <c r="S10" s="69">
        <v>13836000</v>
      </c>
      <c r="T10" s="69"/>
    </row>
    <row r="11" spans="1:21" ht="41.25" customHeight="1" x14ac:dyDescent="0.25">
      <c r="A11" s="3">
        <v>2</v>
      </c>
      <c r="B11" s="4">
        <v>7</v>
      </c>
      <c r="C11" s="5" t="s">
        <v>52</v>
      </c>
      <c r="D11" s="5" t="s">
        <v>53</v>
      </c>
      <c r="E11" s="5"/>
      <c r="F11" s="5" t="s">
        <v>54</v>
      </c>
      <c r="G11" s="5" t="s">
        <v>55</v>
      </c>
      <c r="H11" s="5" t="s">
        <v>45</v>
      </c>
      <c r="I11" s="5"/>
      <c r="J11" s="6" t="s">
        <v>46</v>
      </c>
      <c r="K11" s="6" t="s">
        <v>47</v>
      </c>
      <c r="L11" s="5" t="s">
        <v>56</v>
      </c>
      <c r="M11" s="5" t="s">
        <v>57</v>
      </c>
      <c r="N11" s="5" t="s">
        <v>58</v>
      </c>
      <c r="O11" s="5" t="s">
        <v>59</v>
      </c>
      <c r="P11" s="7">
        <v>8500</v>
      </c>
      <c r="Q11" s="68">
        <v>500</v>
      </c>
      <c r="R11" s="68"/>
      <c r="S11" s="69">
        <v>4250000</v>
      </c>
      <c r="T11" s="69"/>
    </row>
    <row r="12" spans="1:21" ht="48.75" customHeight="1" x14ac:dyDescent="0.25">
      <c r="A12" s="3">
        <v>3</v>
      </c>
      <c r="B12" s="4">
        <v>9</v>
      </c>
      <c r="C12" s="5" t="s">
        <v>52</v>
      </c>
      <c r="D12" s="5" t="s">
        <v>60</v>
      </c>
      <c r="E12" s="5"/>
      <c r="F12" s="5" t="s">
        <v>61</v>
      </c>
      <c r="G12" s="5" t="s">
        <v>62</v>
      </c>
      <c r="H12" s="5" t="s">
        <v>45</v>
      </c>
      <c r="I12" s="5"/>
      <c r="J12" s="6" t="s">
        <v>46</v>
      </c>
      <c r="K12" s="6" t="s">
        <v>47</v>
      </c>
      <c r="L12" s="5" t="s">
        <v>63</v>
      </c>
      <c r="M12" s="5" t="s">
        <v>64</v>
      </c>
      <c r="N12" s="5" t="s">
        <v>65</v>
      </c>
      <c r="O12" s="5" t="s">
        <v>66</v>
      </c>
      <c r="P12" s="7">
        <v>12000</v>
      </c>
      <c r="Q12" s="68">
        <v>7000</v>
      </c>
      <c r="R12" s="68"/>
      <c r="S12" s="69">
        <v>84000000</v>
      </c>
      <c r="T12" s="69"/>
    </row>
    <row r="13" spans="1:21" ht="41.25" customHeight="1" x14ac:dyDescent="0.25">
      <c r="A13" s="3">
        <v>4</v>
      </c>
      <c r="B13" s="4">
        <v>12</v>
      </c>
      <c r="C13" s="5" t="s">
        <v>67</v>
      </c>
      <c r="D13" s="5" t="s">
        <v>68</v>
      </c>
      <c r="E13" s="5" t="s">
        <v>69</v>
      </c>
      <c r="F13" s="5" t="s">
        <v>70</v>
      </c>
      <c r="G13" s="5" t="s">
        <v>71</v>
      </c>
      <c r="H13" s="5" t="s">
        <v>72</v>
      </c>
      <c r="I13" s="5" t="s">
        <v>73</v>
      </c>
      <c r="J13" s="6" t="s">
        <v>74</v>
      </c>
      <c r="K13" s="6" t="s">
        <v>75</v>
      </c>
      <c r="L13" s="5" t="s">
        <v>76</v>
      </c>
      <c r="M13" s="5" t="s">
        <v>77</v>
      </c>
      <c r="N13" s="5" t="s">
        <v>73</v>
      </c>
      <c r="O13" s="5" t="s">
        <v>51</v>
      </c>
      <c r="P13" s="7">
        <v>186736</v>
      </c>
      <c r="Q13" s="68">
        <v>1000</v>
      </c>
      <c r="R13" s="68"/>
      <c r="S13" s="69">
        <v>186736000</v>
      </c>
      <c r="T13" s="69"/>
    </row>
    <row r="14" spans="1:21" ht="64.5" customHeight="1" x14ac:dyDescent="0.25">
      <c r="A14" s="3">
        <v>5</v>
      </c>
      <c r="B14" s="4">
        <v>13</v>
      </c>
      <c r="C14" s="5" t="s">
        <v>78</v>
      </c>
      <c r="D14" s="5" t="s">
        <v>79</v>
      </c>
      <c r="E14" s="5" t="s">
        <v>80</v>
      </c>
      <c r="F14" s="5" t="s">
        <v>81</v>
      </c>
      <c r="G14" s="5" t="s">
        <v>82</v>
      </c>
      <c r="H14" s="5" t="s">
        <v>83</v>
      </c>
      <c r="I14" s="5" t="s">
        <v>84</v>
      </c>
      <c r="J14" s="6" t="s">
        <v>85</v>
      </c>
      <c r="K14" s="6" t="s">
        <v>75</v>
      </c>
      <c r="L14" s="5" t="s">
        <v>86</v>
      </c>
      <c r="M14" s="5" t="s">
        <v>87</v>
      </c>
      <c r="N14" s="5" t="s">
        <v>88</v>
      </c>
      <c r="O14" s="5" t="s">
        <v>51</v>
      </c>
      <c r="P14" s="7">
        <v>696499</v>
      </c>
      <c r="Q14" s="68">
        <v>500</v>
      </c>
      <c r="R14" s="68"/>
      <c r="S14" s="69">
        <v>348249500</v>
      </c>
      <c r="T14" s="69"/>
    </row>
    <row r="15" spans="1:21" ht="25.5" customHeight="1" x14ac:dyDescent="0.25">
      <c r="A15" s="3">
        <v>6</v>
      </c>
      <c r="B15" s="4">
        <v>16</v>
      </c>
      <c r="C15" s="5" t="s">
        <v>89</v>
      </c>
      <c r="D15" s="5" t="s">
        <v>90</v>
      </c>
      <c r="E15" s="5"/>
      <c r="F15" s="5" t="s">
        <v>91</v>
      </c>
      <c r="G15" s="5" t="s">
        <v>92</v>
      </c>
      <c r="H15" s="5" t="s">
        <v>93</v>
      </c>
      <c r="I15" s="5"/>
      <c r="J15" s="6" t="s">
        <v>94</v>
      </c>
      <c r="K15" s="6" t="s">
        <v>95</v>
      </c>
      <c r="L15" s="5" t="s">
        <v>96</v>
      </c>
      <c r="M15" s="5" t="s">
        <v>97</v>
      </c>
      <c r="N15" s="5" t="s">
        <v>98</v>
      </c>
      <c r="O15" s="5" t="s">
        <v>99</v>
      </c>
      <c r="P15" s="7">
        <v>850000</v>
      </c>
      <c r="Q15" s="68">
        <v>30</v>
      </c>
      <c r="R15" s="68"/>
      <c r="S15" s="69">
        <v>25500000</v>
      </c>
      <c r="T15" s="69"/>
    </row>
    <row r="16" spans="1:21" ht="64.5" customHeight="1" x14ac:dyDescent="0.25">
      <c r="A16" s="3">
        <v>7</v>
      </c>
      <c r="B16" s="4">
        <v>17</v>
      </c>
      <c r="C16" s="5" t="s">
        <v>100</v>
      </c>
      <c r="D16" s="5" t="s">
        <v>101</v>
      </c>
      <c r="E16" s="5"/>
      <c r="F16" s="5" t="s">
        <v>102</v>
      </c>
      <c r="G16" s="5" t="s">
        <v>103</v>
      </c>
      <c r="H16" s="5" t="s">
        <v>72</v>
      </c>
      <c r="I16" s="5" t="s">
        <v>104</v>
      </c>
      <c r="J16" s="6" t="s">
        <v>105</v>
      </c>
      <c r="K16" s="6" t="s">
        <v>106</v>
      </c>
      <c r="L16" s="5" t="s">
        <v>107</v>
      </c>
      <c r="M16" s="5" t="s">
        <v>108</v>
      </c>
      <c r="N16" s="5" t="s">
        <v>109</v>
      </c>
      <c r="O16" s="5" t="s">
        <v>110</v>
      </c>
      <c r="P16" s="7">
        <v>1230000</v>
      </c>
      <c r="Q16" s="68">
        <v>2300</v>
      </c>
      <c r="R16" s="68"/>
      <c r="S16" s="69">
        <v>2829000000</v>
      </c>
      <c r="T16" s="69"/>
    </row>
    <row r="17" spans="1:20" ht="40.5" customHeight="1" x14ac:dyDescent="0.25">
      <c r="A17" s="3">
        <v>8</v>
      </c>
      <c r="B17" s="4">
        <v>23</v>
      </c>
      <c r="C17" s="5" t="s">
        <v>111</v>
      </c>
      <c r="D17" s="5" t="s">
        <v>112</v>
      </c>
      <c r="E17" s="5"/>
      <c r="F17" s="5" t="s">
        <v>113</v>
      </c>
      <c r="G17" s="5" t="s">
        <v>114</v>
      </c>
      <c r="H17" s="5" t="s">
        <v>115</v>
      </c>
      <c r="I17" s="5"/>
      <c r="J17" s="6" t="s">
        <v>85</v>
      </c>
      <c r="K17" s="6" t="s">
        <v>95</v>
      </c>
      <c r="L17" s="5" t="s">
        <v>116</v>
      </c>
      <c r="M17" s="5" t="s">
        <v>108</v>
      </c>
      <c r="N17" s="5" t="s">
        <v>117</v>
      </c>
      <c r="O17" s="5" t="s">
        <v>51</v>
      </c>
      <c r="P17" s="7">
        <v>10323588</v>
      </c>
      <c r="Q17" s="68">
        <v>10</v>
      </c>
      <c r="R17" s="68"/>
      <c r="S17" s="69">
        <v>103235880</v>
      </c>
      <c r="T17" s="69"/>
    </row>
    <row r="18" spans="1:20" ht="41.25" customHeight="1" x14ac:dyDescent="0.25">
      <c r="A18" s="3">
        <v>9</v>
      </c>
      <c r="B18" s="4">
        <v>24</v>
      </c>
      <c r="C18" s="5" t="s">
        <v>118</v>
      </c>
      <c r="D18" s="5" t="s">
        <v>119</v>
      </c>
      <c r="E18" s="5"/>
      <c r="F18" s="5" t="s">
        <v>120</v>
      </c>
      <c r="G18" s="5" t="s">
        <v>121</v>
      </c>
      <c r="H18" s="5" t="s">
        <v>122</v>
      </c>
      <c r="I18" s="5"/>
      <c r="J18" s="6" t="s">
        <v>46</v>
      </c>
      <c r="K18" s="6" t="s">
        <v>47</v>
      </c>
      <c r="L18" s="5" t="s">
        <v>123</v>
      </c>
      <c r="M18" s="5" t="s">
        <v>124</v>
      </c>
      <c r="N18" s="5" t="s">
        <v>125</v>
      </c>
      <c r="O18" s="5" t="s">
        <v>126</v>
      </c>
      <c r="P18" s="7">
        <v>1500</v>
      </c>
      <c r="Q18" s="68">
        <v>3500</v>
      </c>
      <c r="R18" s="68"/>
      <c r="S18" s="69">
        <v>5250000</v>
      </c>
      <c r="T18" s="69"/>
    </row>
    <row r="19" spans="1:20" ht="33" customHeight="1" x14ac:dyDescent="0.25">
      <c r="A19" s="3">
        <v>10</v>
      </c>
      <c r="B19" s="4">
        <v>26</v>
      </c>
      <c r="C19" s="5" t="s">
        <v>127</v>
      </c>
      <c r="D19" s="5" t="s">
        <v>128</v>
      </c>
      <c r="E19" s="5"/>
      <c r="F19" s="5" t="s">
        <v>129</v>
      </c>
      <c r="G19" s="5" t="s">
        <v>130</v>
      </c>
      <c r="H19" s="5" t="s">
        <v>93</v>
      </c>
      <c r="I19" s="5"/>
      <c r="J19" s="6" t="s">
        <v>94</v>
      </c>
      <c r="K19" s="6" t="s">
        <v>131</v>
      </c>
      <c r="L19" s="5" t="s">
        <v>132</v>
      </c>
      <c r="M19" s="5" t="s">
        <v>133</v>
      </c>
      <c r="N19" s="5" t="s">
        <v>134</v>
      </c>
      <c r="O19" s="5" t="s">
        <v>135</v>
      </c>
      <c r="P19" s="7">
        <v>36000</v>
      </c>
      <c r="Q19" s="68">
        <v>500</v>
      </c>
      <c r="R19" s="68"/>
      <c r="S19" s="69">
        <v>18000000</v>
      </c>
      <c r="T19" s="69"/>
    </row>
    <row r="20" spans="1:20" ht="33.75" customHeight="1" x14ac:dyDescent="0.25">
      <c r="A20" s="3">
        <v>11</v>
      </c>
      <c r="B20" s="4">
        <v>27</v>
      </c>
      <c r="C20" s="5" t="s">
        <v>136</v>
      </c>
      <c r="D20" s="5" t="s">
        <v>137</v>
      </c>
      <c r="E20" s="5"/>
      <c r="F20" s="5" t="s">
        <v>138</v>
      </c>
      <c r="G20" s="5" t="s">
        <v>139</v>
      </c>
      <c r="H20" s="5" t="s">
        <v>140</v>
      </c>
      <c r="I20" s="5" t="s">
        <v>141</v>
      </c>
      <c r="J20" s="6" t="s">
        <v>94</v>
      </c>
      <c r="K20" s="6" t="s">
        <v>131</v>
      </c>
      <c r="L20" s="5" t="s">
        <v>142</v>
      </c>
      <c r="M20" s="5" t="s">
        <v>124</v>
      </c>
      <c r="N20" s="5" t="s">
        <v>143</v>
      </c>
      <c r="O20" s="5" t="s">
        <v>144</v>
      </c>
      <c r="P20" s="7">
        <v>11829</v>
      </c>
      <c r="Q20" s="68">
        <v>100</v>
      </c>
      <c r="R20" s="68"/>
      <c r="S20" s="69">
        <v>1182900</v>
      </c>
      <c r="T20" s="69"/>
    </row>
    <row r="21" spans="1:20" ht="41.25" customHeight="1" x14ac:dyDescent="0.25">
      <c r="A21" s="3">
        <v>12</v>
      </c>
      <c r="B21" s="4">
        <v>28</v>
      </c>
      <c r="C21" s="5" t="s">
        <v>145</v>
      </c>
      <c r="D21" s="5" t="s">
        <v>146</v>
      </c>
      <c r="E21" s="5"/>
      <c r="F21" s="5" t="s">
        <v>147</v>
      </c>
      <c r="G21" s="5" t="s">
        <v>148</v>
      </c>
      <c r="H21" s="5" t="s">
        <v>93</v>
      </c>
      <c r="I21" s="5"/>
      <c r="J21" s="6" t="s">
        <v>149</v>
      </c>
      <c r="K21" s="6" t="s">
        <v>131</v>
      </c>
      <c r="L21" s="5" t="s">
        <v>150</v>
      </c>
      <c r="M21" s="5" t="s">
        <v>49</v>
      </c>
      <c r="N21" s="5" t="s">
        <v>151</v>
      </c>
      <c r="O21" s="5" t="s">
        <v>51</v>
      </c>
      <c r="P21" s="7">
        <v>30048</v>
      </c>
      <c r="Q21" s="68">
        <v>500</v>
      </c>
      <c r="R21" s="68"/>
      <c r="S21" s="69">
        <v>15024000</v>
      </c>
      <c r="T21" s="69"/>
    </row>
    <row r="22" spans="1:20" ht="40.5" customHeight="1" x14ac:dyDescent="0.25">
      <c r="A22" s="3">
        <v>13</v>
      </c>
      <c r="B22" s="4">
        <v>37</v>
      </c>
      <c r="C22" s="5" t="s">
        <v>152</v>
      </c>
      <c r="D22" s="5" t="s">
        <v>153</v>
      </c>
      <c r="E22" s="5"/>
      <c r="F22" s="5" t="s">
        <v>154</v>
      </c>
      <c r="G22" s="5" t="s">
        <v>155</v>
      </c>
      <c r="H22" s="5" t="s">
        <v>156</v>
      </c>
      <c r="I22" s="5"/>
      <c r="J22" s="6" t="s">
        <v>94</v>
      </c>
      <c r="K22" s="6" t="s">
        <v>95</v>
      </c>
      <c r="L22" s="5" t="s">
        <v>157</v>
      </c>
      <c r="M22" s="5" t="s">
        <v>158</v>
      </c>
      <c r="N22" s="5" t="s">
        <v>159</v>
      </c>
      <c r="O22" s="5" t="s">
        <v>160</v>
      </c>
      <c r="P22" s="7">
        <v>62000</v>
      </c>
      <c r="Q22" s="68">
        <v>2000</v>
      </c>
      <c r="R22" s="68"/>
      <c r="S22" s="69">
        <v>124000000</v>
      </c>
      <c r="T22" s="69"/>
    </row>
    <row r="23" spans="1:20" ht="41.25" customHeight="1" x14ac:dyDescent="0.25">
      <c r="A23" s="3">
        <v>14</v>
      </c>
      <c r="B23" s="4">
        <v>51</v>
      </c>
      <c r="C23" s="5" t="s">
        <v>161</v>
      </c>
      <c r="D23" s="5" t="s">
        <v>162</v>
      </c>
      <c r="E23" s="5"/>
      <c r="F23" s="5" t="s">
        <v>163</v>
      </c>
      <c r="G23" s="5" t="s">
        <v>164</v>
      </c>
      <c r="H23" s="5" t="s">
        <v>45</v>
      </c>
      <c r="I23" s="5"/>
      <c r="J23" s="6" t="s">
        <v>46</v>
      </c>
      <c r="K23" s="6" t="s">
        <v>47</v>
      </c>
      <c r="L23" s="5" t="s">
        <v>165</v>
      </c>
      <c r="M23" s="5" t="s">
        <v>49</v>
      </c>
      <c r="N23" s="5" t="s">
        <v>166</v>
      </c>
      <c r="O23" s="5" t="s">
        <v>51</v>
      </c>
      <c r="P23" s="7">
        <v>1986</v>
      </c>
      <c r="Q23" s="68">
        <v>6000</v>
      </c>
      <c r="R23" s="68"/>
      <c r="S23" s="69">
        <v>11916000</v>
      </c>
      <c r="T23" s="69"/>
    </row>
    <row r="24" spans="1:20" ht="41.25" customHeight="1" x14ac:dyDescent="0.25">
      <c r="A24" s="3">
        <v>15</v>
      </c>
      <c r="B24" s="4">
        <v>53</v>
      </c>
      <c r="C24" s="5" t="s">
        <v>167</v>
      </c>
      <c r="D24" s="5" t="s">
        <v>168</v>
      </c>
      <c r="E24" s="5"/>
      <c r="F24" s="5" t="s">
        <v>169</v>
      </c>
      <c r="G24" s="5" t="s">
        <v>170</v>
      </c>
      <c r="H24" s="5" t="s">
        <v>45</v>
      </c>
      <c r="I24" s="5"/>
      <c r="J24" s="6" t="s">
        <v>46</v>
      </c>
      <c r="K24" s="6" t="s">
        <v>47</v>
      </c>
      <c r="L24" s="5" t="s">
        <v>165</v>
      </c>
      <c r="M24" s="5" t="s">
        <v>49</v>
      </c>
      <c r="N24" s="5" t="s">
        <v>171</v>
      </c>
      <c r="O24" s="5" t="s">
        <v>51</v>
      </c>
      <c r="P24" s="7">
        <v>5962</v>
      </c>
      <c r="Q24" s="68">
        <v>500</v>
      </c>
      <c r="R24" s="68"/>
      <c r="S24" s="69">
        <v>2981000</v>
      </c>
      <c r="T24" s="69"/>
    </row>
    <row r="25" spans="1:20" ht="33" customHeight="1" x14ac:dyDescent="0.25">
      <c r="A25" s="3">
        <v>16</v>
      </c>
      <c r="B25" s="4">
        <v>54</v>
      </c>
      <c r="C25" s="5" t="s">
        <v>172</v>
      </c>
      <c r="D25" s="5" t="s">
        <v>173</v>
      </c>
      <c r="E25" s="5"/>
      <c r="F25" s="5" t="s">
        <v>174</v>
      </c>
      <c r="G25" s="5" t="s">
        <v>175</v>
      </c>
      <c r="H25" s="5" t="s">
        <v>45</v>
      </c>
      <c r="I25" s="5"/>
      <c r="J25" s="6" t="s">
        <v>46</v>
      </c>
      <c r="K25" s="6" t="s">
        <v>47</v>
      </c>
      <c r="L25" s="5" t="s">
        <v>176</v>
      </c>
      <c r="M25" s="5" t="s">
        <v>177</v>
      </c>
      <c r="N25" s="5" t="s">
        <v>178</v>
      </c>
      <c r="O25" s="5" t="s">
        <v>179</v>
      </c>
      <c r="P25" s="7">
        <v>1680</v>
      </c>
      <c r="Q25" s="68">
        <v>1200</v>
      </c>
      <c r="R25" s="68"/>
      <c r="S25" s="69">
        <v>2016000</v>
      </c>
      <c r="T25" s="69"/>
    </row>
    <row r="26" spans="1:20" ht="41.25" customHeight="1" x14ac:dyDescent="0.25">
      <c r="A26" s="3">
        <v>17</v>
      </c>
      <c r="B26" s="4">
        <v>57</v>
      </c>
      <c r="C26" s="5" t="s">
        <v>180</v>
      </c>
      <c r="D26" s="5" t="s">
        <v>181</v>
      </c>
      <c r="E26" s="5"/>
      <c r="F26" s="5" t="s">
        <v>182</v>
      </c>
      <c r="G26" s="5" t="s">
        <v>183</v>
      </c>
      <c r="H26" s="5" t="s">
        <v>45</v>
      </c>
      <c r="I26" s="5"/>
      <c r="J26" s="6" t="s">
        <v>46</v>
      </c>
      <c r="K26" s="6" t="s">
        <v>47</v>
      </c>
      <c r="L26" s="5" t="s">
        <v>184</v>
      </c>
      <c r="M26" s="5" t="s">
        <v>185</v>
      </c>
      <c r="N26" s="5" t="s">
        <v>186</v>
      </c>
      <c r="O26" s="5" t="s">
        <v>51</v>
      </c>
      <c r="P26" s="7">
        <v>1099</v>
      </c>
      <c r="Q26" s="68">
        <v>500</v>
      </c>
      <c r="R26" s="68"/>
      <c r="S26" s="69">
        <v>549500</v>
      </c>
      <c r="T26" s="69"/>
    </row>
    <row r="27" spans="1:20" ht="48.75" customHeight="1" x14ac:dyDescent="0.25">
      <c r="A27" s="3">
        <v>18</v>
      </c>
      <c r="B27" s="4">
        <v>62</v>
      </c>
      <c r="C27" s="5" t="s">
        <v>187</v>
      </c>
      <c r="D27" s="5" t="s">
        <v>188</v>
      </c>
      <c r="E27" s="5"/>
      <c r="F27" s="5" t="s">
        <v>189</v>
      </c>
      <c r="G27" s="5" t="s">
        <v>190</v>
      </c>
      <c r="H27" s="5" t="s">
        <v>191</v>
      </c>
      <c r="I27" s="5" t="s">
        <v>192</v>
      </c>
      <c r="J27" s="6" t="s">
        <v>193</v>
      </c>
      <c r="K27" s="6" t="s">
        <v>131</v>
      </c>
      <c r="L27" s="5" t="s">
        <v>194</v>
      </c>
      <c r="M27" s="5" t="s">
        <v>195</v>
      </c>
      <c r="N27" s="5" t="s">
        <v>196</v>
      </c>
      <c r="O27" s="5" t="s">
        <v>51</v>
      </c>
      <c r="P27" s="7">
        <v>12534</v>
      </c>
      <c r="Q27" s="68">
        <v>20000</v>
      </c>
      <c r="R27" s="68"/>
      <c r="S27" s="69">
        <v>250680000</v>
      </c>
      <c r="T27" s="69"/>
    </row>
    <row r="28" spans="1:20" ht="41.25" customHeight="1" x14ac:dyDescent="0.25">
      <c r="A28" s="3">
        <v>19</v>
      </c>
      <c r="B28" s="4">
        <v>65</v>
      </c>
      <c r="C28" s="5" t="s">
        <v>197</v>
      </c>
      <c r="D28" s="5" t="s">
        <v>198</v>
      </c>
      <c r="E28" s="5"/>
      <c r="F28" s="5" t="s">
        <v>199</v>
      </c>
      <c r="G28" s="5" t="s">
        <v>200</v>
      </c>
      <c r="H28" s="5" t="s">
        <v>201</v>
      </c>
      <c r="I28" s="5"/>
      <c r="J28" s="6" t="s">
        <v>46</v>
      </c>
      <c r="K28" s="6" t="s">
        <v>131</v>
      </c>
      <c r="L28" s="5" t="s">
        <v>202</v>
      </c>
      <c r="M28" s="5" t="s">
        <v>49</v>
      </c>
      <c r="N28" s="5" t="s">
        <v>203</v>
      </c>
      <c r="O28" s="5" t="s">
        <v>51</v>
      </c>
      <c r="P28" s="7">
        <v>5318</v>
      </c>
      <c r="Q28" s="68">
        <v>20000</v>
      </c>
      <c r="R28" s="68"/>
      <c r="S28" s="69">
        <v>106360000</v>
      </c>
      <c r="T28" s="69"/>
    </row>
    <row r="29" spans="1:20" ht="33" customHeight="1" x14ac:dyDescent="0.25">
      <c r="A29" s="3">
        <v>20</v>
      </c>
      <c r="B29" s="4">
        <v>76</v>
      </c>
      <c r="C29" s="5" t="s">
        <v>204</v>
      </c>
      <c r="D29" s="5" t="s">
        <v>205</v>
      </c>
      <c r="E29" s="5"/>
      <c r="F29" s="5" t="s">
        <v>206</v>
      </c>
      <c r="G29" s="5" t="s">
        <v>207</v>
      </c>
      <c r="H29" s="5" t="s">
        <v>208</v>
      </c>
      <c r="I29" s="5"/>
      <c r="J29" s="6" t="s">
        <v>94</v>
      </c>
      <c r="K29" s="6" t="s">
        <v>95</v>
      </c>
      <c r="L29" s="5" t="s">
        <v>209</v>
      </c>
      <c r="M29" s="5" t="s">
        <v>97</v>
      </c>
      <c r="N29" s="5" t="s">
        <v>210</v>
      </c>
      <c r="O29" s="5" t="s">
        <v>211</v>
      </c>
      <c r="P29" s="7">
        <v>61900</v>
      </c>
      <c r="Q29" s="68">
        <v>150</v>
      </c>
      <c r="R29" s="68"/>
      <c r="S29" s="69">
        <v>9285000</v>
      </c>
      <c r="T29" s="69"/>
    </row>
    <row r="30" spans="1:20" ht="41.25" customHeight="1" x14ac:dyDescent="0.25">
      <c r="A30" s="3">
        <v>21</v>
      </c>
      <c r="B30" s="4">
        <v>79</v>
      </c>
      <c r="C30" s="5" t="s">
        <v>212</v>
      </c>
      <c r="D30" s="5" t="s">
        <v>213</v>
      </c>
      <c r="E30" s="5"/>
      <c r="F30" s="5" t="s">
        <v>214</v>
      </c>
      <c r="G30" s="5" t="s">
        <v>207</v>
      </c>
      <c r="H30" s="5" t="s">
        <v>215</v>
      </c>
      <c r="I30" s="5"/>
      <c r="J30" s="6" t="s">
        <v>94</v>
      </c>
      <c r="K30" s="6" t="s">
        <v>95</v>
      </c>
      <c r="L30" s="5" t="s">
        <v>216</v>
      </c>
      <c r="M30" s="5" t="s">
        <v>217</v>
      </c>
      <c r="N30" s="5" t="s">
        <v>218</v>
      </c>
      <c r="O30" s="5" t="s">
        <v>219</v>
      </c>
      <c r="P30" s="7">
        <v>55000</v>
      </c>
      <c r="Q30" s="68">
        <v>300</v>
      </c>
      <c r="R30" s="68"/>
      <c r="S30" s="69">
        <v>16500000</v>
      </c>
      <c r="T30" s="69"/>
    </row>
    <row r="31" spans="1:20" ht="48.75" customHeight="1" x14ac:dyDescent="0.25">
      <c r="A31" s="3">
        <v>22</v>
      </c>
      <c r="B31" s="4">
        <v>81</v>
      </c>
      <c r="C31" s="5" t="s">
        <v>220</v>
      </c>
      <c r="D31" s="5" t="s">
        <v>221</v>
      </c>
      <c r="E31" s="5"/>
      <c r="F31" s="5" t="s">
        <v>222</v>
      </c>
      <c r="G31" s="5" t="s">
        <v>223</v>
      </c>
      <c r="H31" s="5" t="s">
        <v>224</v>
      </c>
      <c r="I31" s="5"/>
      <c r="J31" s="6" t="s">
        <v>94</v>
      </c>
      <c r="K31" s="6" t="s">
        <v>95</v>
      </c>
      <c r="L31" s="5" t="s">
        <v>225</v>
      </c>
      <c r="M31" s="5" t="s">
        <v>64</v>
      </c>
      <c r="N31" s="5" t="s">
        <v>226</v>
      </c>
      <c r="O31" s="5" t="s">
        <v>227</v>
      </c>
      <c r="P31" s="7">
        <v>184900</v>
      </c>
      <c r="Q31" s="68">
        <v>1500</v>
      </c>
      <c r="R31" s="68"/>
      <c r="S31" s="69">
        <v>277350000</v>
      </c>
      <c r="T31" s="69"/>
    </row>
    <row r="32" spans="1:20" ht="150" customHeight="1" x14ac:dyDescent="0.25">
      <c r="A32" s="3">
        <v>23</v>
      </c>
      <c r="B32" s="4">
        <v>91</v>
      </c>
      <c r="C32" s="5" t="s">
        <v>228</v>
      </c>
      <c r="D32" s="5" t="s">
        <v>229</v>
      </c>
      <c r="E32" s="5" t="s">
        <v>230</v>
      </c>
      <c r="F32" s="5" t="s">
        <v>231</v>
      </c>
      <c r="G32" s="5" t="s">
        <v>232</v>
      </c>
      <c r="H32" s="5" t="s">
        <v>233</v>
      </c>
      <c r="I32" s="5"/>
      <c r="J32" s="6" t="s">
        <v>74</v>
      </c>
      <c r="K32" s="6" t="s">
        <v>95</v>
      </c>
      <c r="L32" s="5" t="s">
        <v>234</v>
      </c>
      <c r="M32" s="5" t="s">
        <v>235</v>
      </c>
      <c r="N32" s="5" t="s">
        <v>236</v>
      </c>
      <c r="O32" s="5" t="s">
        <v>237</v>
      </c>
      <c r="P32" s="7">
        <v>1631000</v>
      </c>
      <c r="Q32" s="68">
        <v>500</v>
      </c>
      <c r="R32" s="68"/>
      <c r="S32" s="69">
        <v>815500000</v>
      </c>
      <c r="T32" s="69"/>
    </row>
    <row r="33" spans="1:20" ht="48.75" customHeight="1" x14ac:dyDescent="0.25">
      <c r="A33" s="3">
        <v>24</v>
      </c>
      <c r="B33" s="4">
        <v>92</v>
      </c>
      <c r="C33" s="5" t="s">
        <v>238</v>
      </c>
      <c r="D33" s="5" t="s">
        <v>239</v>
      </c>
      <c r="E33" s="5"/>
      <c r="F33" s="5" t="s">
        <v>240</v>
      </c>
      <c r="G33" s="5" t="s">
        <v>207</v>
      </c>
      <c r="H33" s="5" t="s">
        <v>156</v>
      </c>
      <c r="I33" s="5"/>
      <c r="J33" s="6" t="s">
        <v>94</v>
      </c>
      <c r="K33" s="6" t="s">
        <v>95</v>
      </c>
      <c r="L33" s="5" t="s">
        <v>132</v>
      </c>
      <c r="M33" s="5" t="s">
        <v>133</v>
      </c>
      <c r="N33" s="5" t="s">
        <v>241</v>
      </c>
      <c r="O33" s="5" t="s">
        <v>135</v>
      </c>
      <c r="P33" s="7">
        <v>15900</v>
      </c>
      <c r="Q33" s="68">
        <v>10000</v>
      </c>
      <c r="R33" s="68"/>
      <c r="S33" s="69">
        <v>159000000</v>
      </c>
      <c r="T33" s="69"/>
    </row>
    <row r="34" spans="1:20" ht="48.75" customHeight="1" x14ac:dyDescent="0.25">
      <c r="A34" s="3">
        <v>25</v>
      </c>
      <c r="B34" s="4">
        <v>97</v>
      </c>
      <c r="C34" s="5" t="s">
        <v>242</v>
      </c>
      <c r="D34" s="5" t="s">
        <v>243</v>
      </c>
      <c r="E34" s="5" t="s">
        <v>244</v>
      </c>
      <c r="F34" s="5" t="s">
        <v>245</v>
      </c>
      <c r="G34" s="5" t="s">
        <v>246</v>
      </c>
      <c r="H34" s="5" t="s">
        <v>247</v>
      </c>
      <c r="I34" s="5"/>
      <c r="J34" s="6" t="s">
        <v>46</v>
      </c>
      <c r="K34" s="6" t="s">
        <v>47</v>
      </c>
      <c r="L34" s="5" t="s">
        <v>248</v>
      </c>
      <c r="M34" s="5" t="s">
        <v>195</v>
      </c>
      <c r="N34" s="5" t="s">
        <v>65</v>
      </c>
      <c r="O34" s="5" t="s">
        <v>237</v>
      </c>
      <c r="P34" s="7">
        <v>12510</v>
      </c>
      <c r="Q34" s="68">
        <v>4000</v>
      </c>
      <c r="R34" s="68"/>
      <c r="S34" s="69">
        <v>50040000</v>
      </c>
      <c r="T34" s="69"/>
    </row>
    <row r="35" spans="1:20" ht="48.75" customHeight="1" x14ac:dyDescent="0.25">
      <c r="A35" s="3">
        <v>26</v>
      </c>
      <c r="B35" s="4">
        <v>99</v>
      </c>
      <c r="C35" s="5" t="s">
        <v>242</v>
      </c>
      <c r="D35" s="5" t="s">
        <v>249</v>
      </c>
      <c r="E35" s="5" t="s">
        <v>250</v>
      </c>
      <c r="F35" s="5" t="s">
        <v>251</v>
      </c>
      <c r="G35" s="5" t="s">
        <v>44</v>
      </c>
      <c r="H35" s="5" t="s">
        <v>247</v>
      </c>
      <c r="I35" s="5"/>
      <c r="J35" s="6" t="s">
        <v>46</v>
      </c>
      <c r="K35" s="6" t="s">
        <v>47</v>
      </c>
      <c r="L35" s="5" t="s">
        <v>252</v>
      </c>
      <c r="M35" s="5" t="s">
        <v>253</v>
      </c>
      <c r="N35" s="5" t="s">
        <v>65</v>
      </c>
      <c r="O35" s="5" t="s">
        <v>237</v>
      </c>
      <c r="P35" s="7">
        <v>8506</v>
      </c>
      <c r="Q35" s="68">
        <v>7500</v>
      </c>
      <c r="R35" s="68"/>
      <c r="S35" s="69">
        <v>63795000</v>
      </c>
      <c r="T35" s="69"/>
    </row>
    <row r="36" spans="1:20" ht="56.25" customHeight="1" x14ac:dyDescent="0.25">
      <c r="A36" s="3">
        <v>27</v>
      </c>
      <c r="B36" s="4">
        <v>101</v>
      </c>
      <c r="C36" s="5" t="s">
        <v>254</v>
      </c>
      <c r="D36" s="5" t="s">
        <v>255</v>
      </c>
      <c r="E36" s="5"/>
      <c r="F36" s="5" t="s">
        <v>256</v>
      </c>
      <c r="G36" s="5" t="s">
        <v>257</v>
      </c>
      <c r="H36" s="5" t="s">
        <v>258</v>
      </c>
      <c r="I36" s="5"/>
      <c r="J36" s="6" t="s">
        <v>46</v>
      </c>
      <c r="K36" s="6" t="s">
        <v>47</v>
      </c>
      <c r="L36" s="5" t="s">
        <v>259</v>
      </c>
      <c r="M36" s="5" t="s">
        <v>260</v>
      </c>
      <c r="N36" s="5" t="s">
        <v>261</v>
      </c>
      <c r="O36" s="5" t="s">
        <v>262</v>
      </c>
      <c r="P36" s="7">
        <v>10500</v>
      </c>
      <c r="Q36" s="68">
        <v>1000</v>
      </c>
      <c r="R36" s="68"/>
      <c r="S36" s="69">
        <v>10500000</v>
      </c>
      <c r="T36" s="69"/>
    </row>
    <row r="37" spans="1:20" ht="49.5" customHeight="1" x14ac:dyDescent="0.25">
      <c r="A37" s="3">
        <v>28</v>
      </c>
      <c r="B37" s="4">
        <v>102</v>
      </c>
      <c r="C37" s="5" t="s">
        <v>263</v>
      </c>
      <c r="D37" s="5" t="s">
        <v>264</v>
      </c>
      <c r="E37" s="5"/>
      <c r="F37" s="5" t="s">
        <v>265</v>
      </c>
      <c r="G37" s="5" t="s">
        <v>266</v>
      </c>
      <c r="H37" s="5" t="s">
        <v>247</v>
      </c>
      <c r="I37" s="5"/>
      <c r="J37" s="6" t="s">
        <v>46</v>
      </c>
      <c r="K37" s="6" t="s">
        <v>47</v>
      </c>
      <c r="L37" s="5" t="s">
        <v>267</v>
      </c>
      <c r="M37" s="5" t="s">
        <v>57</v>
      </c>
      <c r="N37" s="5" t="s">
        <v>268</v>
      </c>
      <c r="O37" s="5" t="s">
        <v>269</v>
      </c>
      <c r="P37" s="7">
        <v>3850</v>
      </c>
      <c r="Q37" s="68">
        <v>10000</v>
      </c>
      <c r="R37" s="68"/>
      <c r="S37" s="69">
        <v>38500000</v>
      </c>
      <c r="T37" s="69"/>
    </row>
    <row r="38" spans="1:20" ht="40.5" customHeight="1" x14ac:dyDescent="0.25">
      <c r="A38" s="3">
        <v>29</v>
      </c>
      <c r="B38" s="4">
        <v>112</v>
      </c>
      <c r="C38" s="5" t="s">
        <v>270</v>
      </c>
      <c r="D38" s="5" t="s">
        <v>271</v>
      </c>
      <c r="E38" s="5"/>
      <c r="F38" s="5" t="s">
        <v>272</v>
      </c>
      <c r="G38" s="5" t="s">
        <v>273</v>
      </c>
      <c r="H38" s="5" t="s">
        <v>274</v>
      </c>
      <c r="I38" s="5"/>
      <c r="J38" s="6" t="s">
        <v>46</v>
      </c>
      <c r="K38" s="6" t="s">
        <v>47</v>
      </c>
      <c r="L38" s="5" t="s">
        <v>275</v>
      </c>
      <c r="M38" s="5" t="s">
        <v>49</v>
      </c>
      <c r="N38" s="5" t="s">
        <v>261</v>
      </c>
      <c r="O38" s="5" t="s">
        <v>276</v>
      </c>
      <c r="P38" s="7">
        <v>3585</v>
      </c>
      <c r="Q38" s="68">
        <v>1000</v>
      </c>
      <c r="R38" s="68"/>
      <c r="S38" s="69">
        <v>3585000</v>
      </c>
      <c r="T38" s="69"/>
    </row>
    <row r="39" spans="1:20" ht="33.75" customHeight="1" x14ac:dyDescent="0.25">
      <c r="A39" s="3">
        <v>30</v>
      </c>
      <c r="B39" s="4">
        <v>113</v>
      </c>
      <c r="C39" s="5" t="s">
        <v>277</v>
      </c>
      <c r="D39" s="5" t="s">
        <v>278</v>
      </c>
      <c r="E39" s="5"/>
      <c r="F39" s="5" t="s">
        <v>279</v>
      </c>
      <c r="G39" s="5" t="s">
        <v>280</v>
      </c>
      <c r="H39" s="5" t="s">
        <v>45</v>
      </c>
      <c r="I39" s="5"/>
      <c r="J39" s="6" t="s">
        <v>46</v>
      </c>
      <c r="K39" s="6" t="s">
        <v>47</v>
      </c>
      <c r="L39" s="5" t="s">
        <v>281</v>
      </c>
      <c r="M39" s="5" t="s">
        <v>177</v>
      </c>
      <c r="N39" s="5" t="s">
        <v>282</v>
      </c>
      <c r="O39" s="5" t="s">
        <v>179</v>
      </c>
      <c r="P39" s="7">
        <v>5200</v>
      </c>
      <c r="Q39" s="68">
        <v>300</v>
      </c>
      <c r="R39" s="68"/>
      <c r="S39" s="69">
        <v>1560000</v>
      </c>
      <c r="T39" s="69"/>
    </row>
    <row r="40" spans="1:20" ht="40.5" customHeight="1" x14ac:dyDescent="0.25">
      <c r="A40" s="3">
        <v>31</v>
      </c>
      <c r="B40" s="4">
        <v>114</v>
      </c>
      <c r="C40" s="5" t="s">
        <v>283</v>
      </c>
      <c r="D40" s="5" t="s">
        <v>284</v>
      </c>
      <c r="E40" s="5"/>
      <c r="F40" s="5" t="s">
        <v>285</v>
      </c>
      <c r="G40" s="5" t="s">
        <v>286</v>
      </c>
      <c r="H40" s="5" t="s">
        <v>287</v>
      </c>
      <c r="I40" s="5"/>
      <c r="J40" s="6" t="s">
        <v>94</v>
      </c>
      <c r="K40" s="6" t="s">
        <v>95</v>
      </c>
      <c r="L40" s="5" t="s">
        <v>288</v>
      </c>
      <c r="M40" s="5" t="s">
        <v>289</v>
      </c>
      <c r="N40" s="5" t="s">
        <v>290</v>
      </c>
      <c r="O40" s="5" t="s">
        <v>291</v>
      </c>
      <c r="P40" s="7">
        <v>396000</v>
      </c>
      <c r="Q40" s="68">
        <v>2500</v>
      </c>
      <c r="R40" s="68"/>
      <c r="S40" s="69">
        <v>990000000</v>
      </c>
      <c r="T40" s="69"/>
    </row>
    <row r="41" spans="1:20" ht="41.25" customHeight="1" x14ac:dyDescent="0.25">
      <c r="A41" s="3">
        <v>32</v>
      </c>
      <c r="B41" s="4">
        <v>128</v>
      </c>
      <c r="C41" s="5" t="s">
        <v>292</v>
      </c>
      <c r="D41" s="5" t="s">
        <v>293</v>
      </c>
      <c r="E41" s="5"/>
      <c r="F41" s="5" t="s">
        <v>294</v>
      </c>
      <c r="G41" s="5" t="s">
        <v>295</v>
      </c>
      <c r="H41" s="5" t="s">
        <v>93</v>
      </c>
      <c r="I41" s="5"/>
      <c r="J41" s="6" t="s">
        <v>94</v>
      </c>
      <c r="K41" s="6" t="s">
        <v>131</v>
      </c>
      <c r="L41" s="5" t="s">
        <v>296</v>
      </c>
      <c r="M41" s="5" t="s">
        <v>297</v>
      </c>
      <c r="N41" s="5" t="s">
        <v>298</v>
      </c>
      <c r="O41" s="5" t="s">
        <v>291</v>
      </c>
      <c r="P41" s="7">
        <v>12600</v>
      </c>
      <c r="Q41" s="68">
        <v>5000</v>
      </c>
      <c r="R41" s="68"/>
      <c r="S41" s="69">
        <v>63000000</v>
      </c>
      <c r="T41" s="69"/>
    </row>
    <row r="42" spans="1:20" ht="118.5" customHeight="1" x14ac:dyDescent="0.25">
      <c r="A42" s="3">
        <v>33</v>
      </c>
      <c r="B42" s="4">
        <v>132</v>
      </c>
      <c r="C42" s="5" t="s">
        <v>299</v>
      </c>
      <c r="D42" s="5" t="s">
        <v>300</v>
      </c>
      <c r="E42" s="5"/>
      <c r="F42" s="5" t="s">
        <v>301</v>
      </c>
      <c r="G42" s="5" t="s">
        <v>302</v>
      </c>
      <c r="H42" s="5" t="s">
        <v>303</v>
      </c>
      <c r="I42" s="5" t="s">
        <v>304</v>
      </c>
      <c r="J42" s="6" t="s">
        <v>305</v>
      </c>
      <c r="K42" s="6" t="s">
        <v>75</v>
      </c>
      <c r="L42" s="5" t="s">
        <v>306</v>
      </c>
      <c r="M42" s="5" t="s">
        <v>307</v>
      </c>
      <c r="N42" s="5" t="s">
        <v>308</v>
      </c>
      <c r="O42" s="5" t="s">
        <v>309</v>
      </c>
      <c r="P42" s="7">
        <v>700000</v>
      </c>
      <c r="Q42" s="68">
        <v>6000</v>
      </c>
      <c r="R42" s="68"/>
      <c r="S42" s="69">
        <v>4200000000</v>
      </c>
      <c r="T42" s="69"/>
    </row>
    <row r="43" spans="1:20" ht="48.75" customHeight="1" x14ac:dyDescent="0.25">
      <c r="A43" s="3">
        <v>34</v>
      </c>
      <c r="B43" s="4">
        <v>133</v>
      </c>
      <c r="C43" s="5" t="s">
        <v>310</v>
      </c>
      <c r="D43" s="5" t="s">
        <v>311</v>
      </c>
      <c r="E43" s="5"/>
      <c r="F43" s="5" t="s">
        <v>312</v>
      </c>
      <c r="G43" s="5" t="s">
        <v>114</v>
      </c>
      <c r="H43" s="5" t="s">
        <v>274</v>
      </c>
      <c r="I43" s="5"/>
      <c r="J43" s="6" t="s">
        <v>46</v>
      </c>
      <c r="K43" s="6" t="s">
        <v>47</v>
      </c>
      <c r="L43" s="5" t="s">
        <v>313</v>
      </c>
      <c r="M43" s="5" t="s">
        <v>314</v>
      </c>
      <c r="N43" s="5" t="s">
        <v>65</v>
      </c>
      <c r="O43" s="5" t="s">
        <v>51</v>
      </c>
      <c r="P43" s="7">
        <v>4673</v>
      </c>
      <c r="Q43" s="68">
        <v>1000</v>
      </c>
      <c r="R43" s="68"/>
      <c r="S43" s="69">
        <v>4673000</v>
      </c>
      <c r="T43" s="69"/>
    </row>
    <row r="44" spans="1:20" ht="49.5" customHeight="1" x14ac:dyDescent="0.25">
      <c r="A44" s="3">
        <v>35</v>
      </c>
      <c r="B44" s="4">
        <v>141</v>
      </c>
      <c r="C44" s="5" t="s">
        <v>315</v>
      </c>
      <c r="D44" s="5" t="s">
        <v>316</v>
      </c>
      <c r="E44" s="5"/>
      <c r="F44" s="5" t="s">
        <v>317</v>
      </c>
      <c r="G44" s="5" t="s">
        <v>318</v>
      </c>
      <c r="H44" s="5" t="s">
        <v>319</v>
      </c>
      <c r="I44" s="5"/>
      <c r="J44" s="6" t="s">
        <v>320</v>
      </c>
      <c r="K44" s="6" t="s">
        <v>95</v>
      </c>
      <c r="L44" s="5" t="s">
        <v>321</v>
      </c>
      <c r="M44" s="5" t="s">
        <v>297</v>
      </c>
      <c r="N44" s="5" t="s">
        <v>322</v>
      </c>
      <c r="O44" s="5" t="s">
        <v>66</v>
      </c>
      <c r="P44" s="7">
        <v>144900</v>
      </c>
      <c r="Q44" s="68">
        <v>1000</v>
      </c>
      <c r="R44" s="68"/>
      <c r="S44" s="69">
        <v>144900000</v>
      </c>
      <c r="T44" s="69"/>
    </row>
    <row r="45" spans="1:20" ht="33" customHeight="1" x14ac:dyDescent="0.25">
      <c r="A45" s="3">
        <v>36</v>
      </c>
      <c r="B45" s="4">
        <v>142</v>
      </c>
      <c r="C45" s="5" t="s">
        <v>323</v>
      </c>
      <c r="D45" s="5" t="s">
        <v>324</v>
      </c>
      <c r="E45" s="5"/>
      <c r="F45" s="5" t="s">
        <v>325</v>
      </c>
      <c r="G45" s="5" t="s">
        <v>266</v>
      </c>
      <c r="H45" s="5" t="s">
        <v>247</v>
      </c>
      <c r="I45" s="5"/>
      <c r="J45" s="6" t="s">
        <v>46</v>
      </c>
      <c r="K45" s="6" t="s">
        <v>47</v>
      </c>
      <c r="L45" s="5" t="s">
        <v>326</v>
      </c>
      <c r="M45" s="5" t="s">
        <v>64</v>
      </c>
      <c r="N45" s="5" t="s">
        <v>268</v>
      </c>
      <c r="O45" s="5" t="s">
        <v>179</v>
      </c>
      <c r="P45" s="7">
        <v>990</v>
      </c>
      <c r="Q45" s="68">
        <v>14000</v>
      </c>
      <c r="R45" s="68"/>
      <c r="S45" s="69">
        <v>13860000</v>
      </c>
      <c r="T45" s="69"/>
    </row>
    <row r="46" spans="1:20" ht="41.25" customHeight="1" x14ac:dyDescent="0.25">
      <c r="A46" s="3">
        <v>37</v>
      </c>
      <c r="B46" s="4">
        <v>147</v>
      </c>
      <c r="C46" s="5" t="s">
        <v>327</v>
      </c>
      <c r="D46" s="5" t="s">
        <v>328</v>
      </c>
      <c r="E46" s="5"/>
      <c r="F46" s="5" t="s">
        <v>329</v>
      </c>
      <c r="G46" s="5" t="s">
        <v>330</v>
      </c>
      <c r="H46" s="5" t="s">
        <v>331</v>
      </c>
      <c r="I46" s="5"/>
      <c r="J46" s="6" t="s">
        <v>94</v>
      </c>
      <c r="K46" s="6" t="s">
        <v>131</v>
      </c>
      <c r="L46" s="5" t="s">
        <v>332</v>
      </c>
      <c r="M46" s="5" t="s">
        <v>289</v>
      </c>
      <c r="N46" s="5" t="s">
        <v>333</v>
      </c>
      <c r="O46" s="5" t="s">
        <v>291</v>
      </c>
      <c r="P46" s="7">
        <v>19950</v>
      </c>
      <c r="Q46" s="68">
        <v>1000</v>
      </c>
      <c r="R46" s="68"/>
      <c r="S46" s="69">
        <v>19950000</v>
      </c>
      <c r="T46" s="69"/>
    </row>
    <row r="47" spans="1:20" ht="33" customHeight="1" x14ac:dyDescent="0.25">
      <c r="A47" s="3">
        <v>38</v>
      </c>
      <c r="B47" s="4">
        <v>155</v>
      </c>
      <c r="C47" s="5" t="s">
        <v>334</v>
      </c>
      <c r="D47" s="5" t="s">
        <v>335</v>
      </c>
      <c r="E47" s="5"/>
      <c r="F47" s="5" t="s">
        <v>336</v>
      </c>
      <c r="G47" s="5" t="s">
        <v>337</v>
      </c>
      <c r="H47" s="5" t="s">
        <v>338</v>
      </c>
      <c r="I47" s="5"/>
      <c r="J47" s="6" t="s">
        <v>339</v>
      </c>
      <c r="K47" s="6" t="s">
        <v>95</v>
      </c>
      <c r="L47" s="5" t="s">
        <v>340</v>
      </c>
      <c r="M47" s="5" t="s">
        <v>97</v>
      </c>
      <c r="N47" s="5" t="s">
        <v>341</v>
      </c>
      <c r="O47" s="5" t="s">
        <v>342</v>
      </c>
      <c r="P47" s="7">
        <v>59000</v>
      </c>
      <c r="Q47" s="68">
        <v>1500</v>
      </c>
      <c r="R47" s="68"/>
      <c r="S47" s="69">
        <v>88500000</v>
      </c>
      <c r="T47" s="69"/>
    </row>
    <row r="48" spans="1:20" ht="57" customHeight="1" x14ac:dyDescent="0.25">
      <c r="A48" s="3">
        <v>39</v>
      </c>
      <c r="B48" s="4">
        <v>158</v>
      </c>
      <c r="C48" s="5" t="s">
        <v>343</v>
      </c>
      <c r="D48" s="5" t="s">
        <v>344</v>
      </c>
      <c r="E48" s="5"/>
      <c r="F48" s="5" t="s">
        <v>345</v>
      </c>
      <c r="G48" s="5" t="s">
        <v>346</v>
      </c>
      <c r="H48" s="5" t="s">
        <v>347</v>
      </c>
      <c r="I48" s="5"/>
      <c r="J48" s="6" t="s">
        <v>46</v>
      </c>
      <c r="K48" s="6" t="s">
        <v>47</v>
      </c>
      <c r="L48" s="5" t="s">
        <v>348</v>
      </c>
      <c r="M48" s="5" t="s">
        <v>87</v>
      </c>
      <c r="N48" s="5" t="s">
        <v>349</v>
      </c>
      <c r="O48" s="5" t="s">
        <v>262</v>
      </c>
      <c r="P48" s="7">
        <v>5267</v>
      </c>
      <c r="Q48" s="68">
        <v>800</v>
      </c>
      <c r="R48" s="68"/>
      <c r="S48" s="69">
        <v>4213600</v>
      </c>
      <c r="T48" s="69"/>
    </row>
    <row r="49" spans="1:20" ht="40.5" customHeight="1" x14ac:dyDescent="0.25">
      <c r="A49" s="3">
        <v>40</v>
      </c>
      <c r="B49" s="4">
        <v>160</v>
      </c>
      <c r="C49" s="5" t="s">
        <v>350</v>
      </c>
      <c r="D49" s="5" t="s">
        <v>351</v>
      </c>
      <c r="E49" s="5"/>
      <c r="F49" s="5" t="s">
        <v>352</v>
      </c>
      <c r="G49" s="5" t="s">
        <v>353</v>
      </c>
      <c r="H49" s="5" t="s">
        <v>93</v>
      </c>
      <c r="I49" s="5" t="s">
        <v>354</v>
      </c>
      <c r="J49" s="6" t="s">
        <v>94</v>
      </c>
      <c r="K49" s="6" t="s">
        <v>131</v>
      </c>
      <c r="L49" s="5" t="s">
        <v>321</v>
      </c>
      <c r="M49" s="5" t="s">
        <v>108</v>
      </c>
      <c r="N49" s="5" t="s">
        <v>355</v>
      </c>
      <c r="O49" s="5" t="s">
        <v>356</v>
      </c>
      <c r="P49" s="7">
        <v>12600</v>
      </c>
      <c r="Q49" s="68">
        <v>5000</v>
      </c>
      <c r="R49" s="68"/>
      <c r="S49" s="69">
        <v>63000000</v>
      </c>
      <c r="T49" s="69"/>
    </row>
    <row r="50" spans="1:20" ht="48.75" customHeight="1" x14ac:dyDescent="0.25">
      <c r="A50" s="3">
        <v>41</v>
      </c>
      <c r="B50" s="4">
        <v>174</v>
      </c>
      <c r="C50" s="5" t="s">
        <v>357</v>
      </c>
      <c r="D50" s="5" t="s">
        <v>358</v>
      </c>
      <c r="E50" s="5" t="s">
        <v>359</v>
      </c>
      <c r="F50" s="5" t="s">
        <v>360</v>
      </c>
      <c r="G50" s="5" t="s">
        <v>361</v>
      </c>
      <c r="H50" s="5" t="s">
        <v>362</v>
      </c>
      <c r="I50" s="5" t="s">
        <v>363</v>
      </c>
      <c r="J50" s="6" t="s">
        <v>364</v>
      </c>
      <c r="K50" s="6" t="s">
        <v>365</v>
      </c>
      <c r="L50" s="5" t="s">
        <v>366</v>
      </c>
      <c r="M50" s="5" t="s">
        <v>185</v>
      </c>
      <c r="N50" s="5" t="s">
        <v>367</v>
      </c>
      <c r="O50" s="5" t="s">
        <v>237</v>
      </c>
      <c r="P50" s="7">
        <v>89400</v>
      </c>
      <c r="Q50" s="68">
        <v>100</v>
      </c>
      <c r="R50" s="68"/>
      <c r="S50" s="69">
        <v>8940000</v>
      </c>
      <c r="T50" s="69"/>
    </row>
    <row r="51" spans="1:20" ht="48.75" customHeight="1" x14ac:dyDescent="0.25">
      <c r="A51" s="3">
        <v>42</v>
      </c>
      <c r="B51" s="4">
        <v>184</v>
      </c>
      <c r="C51" s="5" t="s">
        <v>368</v>
      </c>
      <c r="D51" s="5" t="s">
        <v>369</v>
      </c>
      <c r="E51" s="5"/>
      <c r="F51" s="5" t="s">
        <v>370</v>
      </c>
      <c r="G51" s="5" t="s">
        <v>266</v>
      </c>
      <c r="H51" s="5" t="s">
        <v>93</v>
      </c>
      <c r="I51" s="5"/>
      <c r="J51" s="6" t="s">
        <v>94</v>
      </c>
      <c r="K51" s="6" t="s">
        <v>131</v>
      </c>
      <c r="L51" s="5" t="s">
        <v>321</v>
      </c>
      <c r="M51" s="5" t="s">
        <v>297</v>
      </c>
      <c r="N51" s="5" t="s">
        <v>371</v>
      </c>
      <c r="O51" s="5" t="s">
        <v>66</v>
      </c>
      <c r="P51" s="7">
        <v>80283</v>
      </c>
      <c r="Q51" s="68">
        <v>500</v>
      </c>
      <c r="R51" s="68"/>
      <c r="S51" s="69">
        <v>40141500</v>
      </c>
      <c r="T51" s="69"/>
    </row>
    <row r="52" spans="1:20" ht="41.25" customHeight="1" x14ac:dyDescent="0.25">
      <c r="A52" s="3">
        <v>43</v>
      </c>
      <c r="B52" s="4">
        <v>188</v>
      </c>
      <c r="C52" s="5" t="s">
        <v>372</v>
      </c>
      <c r="D52" s="5" t="s">
        <v>373</v>
      </c>
      <c r="E52" s="5"/>
      <c r="F52" s="5" t="s">
        <v>374</v>
      </c>
      <c r="G52" s="5" t="s">
        <v>375</v>
      </c>
      <c r="H52" s="5" t="s">
        <v>93</v>
      </c>
      <c r="I52" s="5" t="s">
        <v>376</v>
      </c>
      <c r="J52" s="6" t="s">
        <v>94</v>
      </c>
      <c r="K52" s="6" t="s">
        <v>95</v>
      </c>
      <c r="L52" s="5" t="s">
        <v>296</v>
      </c>
      <c r="M52" s="5" t="s">
        <v>297</v>
      </c>
      <c r="N52" s="5" t="s">
        <v>377</v>
      </c>
      <c r="O52" s="5" t="s">
        <v>291</v>
      </c>
      <c r="P52" s="7">
        <v>199950</v>
      </c>
      <c r="Q52" s="68">
        <v>700</v>
      </c>
      <c r="R52" s="68"/>
      <c r="S52" s="69">
        <v>139965000</v>
      </c>
      <c r="T52" s="69"/>
    </row>
    <row r="53" spans="1:20" ht="64.5" customHeight="1" x14ac:dyDescent="0.25">
      <c r="A53" s="3">
        <v>44</v>
      </c>
      <c r="B53" s="4">
        <v>195</v>
      </c>
      <c r="C53" s="5" t="s">
        <v>378</v>
      </c>
      <c r="D53" s="5" t="s">
        <v>379</v>
      </c>
      <c r="E53" s="5"/>
      <c r="F53" s="5" t="s">
        <v>380</v>
      </c>
      <c r="G53" s="5" t="s">
        <v>381</v>
      </c>
      <c r="H53" s="5" t="s">
        <v>331</v>
      </c>
      <c r="I53" s="5" t="s">
        <v>382</v>
      </c>
      <c r="J53" s="6" t="s">
        <v>105</v>
      </c>
      <c r="K53" s="6" t="s">
        <v>106</v>
      </c>
      <c r="L53" s="5" t="s">
        <v>107</v>
      </c>
      <c r="M53" s="5" t="s">
        <v>108</v>
      </c>
      <c r="N53" s="5" t="s">
        <v>383</v>
      </c>
      <c r="O53" s="5" t="s">
        <v>110</v>
      </c>
      <c r="P53" s="7">
        <v>3138000</v>
      </c>
      <c r="Q53" s="68">
        <v>500</v>
      </c>
      <c r="R53" s="68"/>
      <c r="S53" s="69">
        <v>1569000000</v>
      </c>
      <c r="T53" s="69"/>
    </row>
    <row r="54" spans="1:20" ht="41.25" customHeight="1" x14ac:dyDescent="0.25">
      <c r="A54" s="3">
        <v>45</v>
      </c>
      <c r="B54" s="4">
        <v>197</v>
      </c>
      <c r="C54" s="5" t="s">
        <v>384</v>
      </c>
      <c r="D54" s="5" t="s">
        <v>385</v>
      </c>
      <c r="E54" s="5"/>
      <c r="F54" s="5" t="s">
        <v>386</v>
      </c>
      <c r="G54" s="5" t="s">
        <v>387</v>
      </c>
      <c r="H54" s="5" t="s">
        <v>93</v>
      </c>
      <c r="I54" s="5" t="s">
        <v>388</v>
      </c>
      <c r="J54" s="6" t="s">
        <v>94</v>
      </c>
      <c r="K54" s="6" t="s">
        <v>95</v>
      </c>
      <c r="L54" s="5" t="s">
        <v>389</v>
      </c>
      <c r="M54" s="5" t="s">
        <v>49</v>
      </c>
      <c r="N54" s="5" t="s">
        <v>390</v>
      </c>
      <c r="O54" s="5" t="s">
        <v>51</v>
      </c>
      <c r="P54" s="7">
        <v>72000</v>
      </c>
      <c r="Q54" s="68">
        <v>100</v>
      </c>
      <c r="R54" s="68"/>
      <c r="S54" s="69">
        <v>7200000</v>
      </c>
      <c r="T54" s="69"/>
    </row>
    <row r="55" spans="1:20" ht="48.75" customHeight="1" x14ac:dyDescent="0.25">
      <c r="A55" s="3">
        <v>46</v>
      </c>
      <c r="B55" s="4">
        <v>198</v>
      </c>
      <c r="C55" s="5" t="s">
        <v>391</v>
      </c>
      <c r="D55" s="5" t="s">
        <v>392</v>
      </c>
      <c r="E55" s="5"/>
      <c r="F55" s="5" t="s">
        <v>393</v>
      </c>
      <c r="G55" s="5" t="s">
        <v>394</v>
      </c>
      <c r="H55" s="5" t="s">
        <v>395</v>
      </c>
      <c r="I55" s="5" t="s">
        <v>388</v>
      </c>
      <c r="J55" s="6" t="s">
        <v>94</v>
      </c>
      <c r="K55" s="6" t="s">
        <v>95</v>
      </c>
      <c r="L55" s="5" t="s">
        <v>389</v>
      </c>
      <c r="M55" s="5" t="s">
        <v>49</v>
      </c>
      <c r="N55" s="5" t="s">
        <v>396</v>
      </c>
      <c r="O55" s="5" t="s">
        <v>51</v>
      </c>
      <c r="P55" s="7">
        <v>72000</v>
      </c>
      <c r="Q55" s="68">
        <v>400</v>
      </c>
      <c r="R55" s="68"/>
      <c r="S55" s="69">
        <v>28800000</v>
      </c>
      <c r="T55" s="69"/>
    </row>
    <row r="56" spans="1:20" ht="56.25" customHeight="1" x14ac:dyDescent="0.25">
      <c r="A56" s="3">
        <v>47</v>
      </c>
      <c r="B56" s="4">
        <v>199</v>
      </c>
      <c r="C56" s="5" t="s">
        <v>397</v>
      </c>
      <c r="D56" s="5" t="s">
        <v>398</v>
      </c>
      <c r="E56" s="5"/>
      <c r="F56" s="5" t="s">
        <v>399</v>
      </c>
      <c r="G56" s="5" t="s">
        <v>400</v>
      </c>
      <c r="H56" s="5" t="s">
        <v>93</v>
      </c>
      <c r="I56" s="5" t="s">
        <v>104</v>
      </c>
      <c r="J56" s="6" t="s">
        <v>401</v>
      </c>
      <c r="K56" s="6" t="s">
        <v>95</v>
      </c>
      <c r="L56" s="5" t="s">
        <v>402</v>
      </c>
      <c r="M56" s="5" t="s">
        <v>49</v>
      </c>
      <c r="N56" s="5" t="s">
        <v>403</v>
      </c>
      <c r="O56" s="5" t="s">
        <v>262</v>
      </c>
      <c r="P56" s="7">
        <v>485000</v>
      </c>
      <c r="Q56" s="68">
        <v>2000</v>
      </c>
      <c r="R56" s="68"/>
      <c r="S56" s="69">
        <v>970000000</v>
      </c>
      <c r="T56" s="69"/>
    </row>
    <row r="57" spans="1:20" ht="41.25" customHeight="1" x14ac:dyDescent="0.25">
      <c r="A57" s="3">
        <v>48</v>
      </c>
      <c r="B57" s="4">
        <v>206</v>
      </c>
      <c r="C57" s="5" t="s">
        <v>404</v>
      </c>
      <c r="D57" s="5" t="s">
        <v>405</v>
      </c>
      <c r="E57" s="5"/>
      <c r="F57" s="5" t="s">
        <v>406</v>
      </c>
      <c r="G57" s="5" t="s">
        <v>407</v>
      </c>
      <c r="H57" s="5" t="s">
        <v>408</v>
      </c>
      <c r="I57" s="5"/>
      <c r="J57" s="6" t="s">
        <v>46</v>
      </c>
      <c r="K57" s="6" t="s">
        <v>47</v>
      </c>
      <c r="L57" s="5" t="s">
        <v>123</v>
      </c>
      <c r="M57" s="5" t="s">
        <v>124</v>
      </c>
      <c r="N57" s="5" t="s">
        <v>409</v>
      </c>
      <c r="O57" s="5" t="s">
        <v>410</v>
      </c>
      <c r="P57" s="7">
        <v>2100</v>
      </c>
      <c r="Q57" s="68">
        <v>5000</v>
      </c>
      <c r="R57" s="68"/>
      <c r="S57" s="69">
        <v>10500000</v>
      </c>
      <c r="T57" s="69"/>
    </row>
    <row r="58" spans="1:20" ht="41.25" customHeight="1" x14ac:dyDescent="0.25">
      <c r="A58" s="3">
        <v>49</v>
      </c>
      <c r="B58" s="4">
        <v>209</v>
      </c>
      <c r="C58" s="5" t="s">
        <v>411</v>
      </c>
      <c r="D58" s="5" t="s">
        <v>412</v>
      </c>
      <c r="E58" s="5"/>
      <c r="F58" s="5" t="s">
        <v>413</v>
      </c>
      <c r="G58" s="5" t="s">
        <v>414</v>
      </c>
      <c r="H58" s="5" t="s">
        <v>93</v>
      </c>
      <c r="I58" s="5" t="s">
        <v>415</v>
      </c>
      <c r="J58" s="6" t="s">
        <v>94</v>
      </c>
      <c r="K58" s="6" t="s">
        <v>95</v>
      </c>
      <c r="L58" s="5" t="s">
        <v>296</v>
      </c>
      <c r="M58" s="5" t="s">
        <v>297</v>
      </c>
      <c r="N58" s="5" t="s">
        <v>416</v>
      </c>
      <c r="O58" s="5" t="s">
        <v>291</v>
      </c>
      <c r="P58" s="7">
        <v>52500</v>
      </c>
      <c r="Q58" s="68">
        <v>500</v>
      </c>
      <c r="R58" s="68"/>
      <c r="S58" s="69">
        <v>26250000</v>
      </c>
      <c r="T58" s="69"/>
    </row>
    <row r="59" spans="1:20" ht="41.25" customHeight="1" x14ac:dyDescent="0.25">
      <c r="A59" s="3">
        <v>50</v>
      </c>
      <c r="B59" s="4">
        <v>212</v>
      </c>
      <c r="C59" s="5" t="s">
        <v>417</v>
      </c>
      <c r="D59" s="5" t="s">
        <v>418</v>
      </c>
      <c r="E59" s="5" t="s">
        <v>419</v>
      </c>
      <c r="F59" s="5" t="s">
        <v>420</v>
      </c>
      <c r="G59" s="5" t="s">
        <v>421</v>
      </c>
      <c r="H59" s="5" t="s">
        <v>201</v>
      </c>
      <c r="I59" s="5"/>
      <c r="J59" s="6" t="s">
        <v>46</v>
      </c>
      <c r="K59" s="6" t="s">
        <v>422</v>
      </c>
      <c r="L59" s="5" t="s">
        <v>423</v>
      </c>
      <c r="M59" s="5" t="s">
        <v>424</v>
      </c>
      <c r="N59" s="5" t="s">
        <v>425</v>
      </c>
      <c r="O59" s="5" t="s">
        <v>51</v>
      </c>
      <c r="P59" s="7">
        <v>2728</v>
      </c>
      <c r="Q59" s="68">
        <v>50000</v>
      </c>
      <c r="R59" s="68"/>
      <c r="S59" s="69">
        <v>136400000</v>
      </c>
      <c r="T59" s="69"/>
    </row>
    <row r="60" spans="1:20" ht="40.5" customHeight="1" x14ac:dyDescent="0.25">
      <c r="A60" s="3">
        <v>51</v>
      </c>
      <c r="B60" s="4">
        <v>219</v>
      </c>
      <c r="C60" s="5" t="s">
        <v>426</v>
      </c>
      <c r="D60" s="5" t="s">
        <v>427</v>
      </c>
      <c r="E60" s="5"/>
      <c r="F60" s="5" t="s">
        <v>428</v>
      </c>
      <c r="G60" s="5" t="s">
        <v>429</v>
      </c>
      <c r="H60" s="5" t="s">
        <v>430</v>
      </c>
      <c r="I60" s="5"/>
      <c r="J60" s="6" t="s">
        <v>46</v>
      </c>
      <c r="K60" s="6" t="s">
        <v>47</v>
      </c>
      <c r="L60" s="5" t="s">
        <v>123</v>
      </c>
      <c r="M60" s="5" t="s">
        <v>124</v>
      </c>
      <c r="N60" s="5" t="s">
        <v>431</v>
      </c>
      <c r="O60" s="5" t="s">
        <v>144</v>
      </c>
      <c r="P60" s="7">
        <v>5120</v>
      </c>
      <c r="Q60" s="68">
        <v>45000</v>
      </c>
      <c r="R60" s="68"/>
      <c r="S60" s="69">
        <v>230400000</v>
      </c>
      <c r="T60" s="69"/>
    </row>
    <row r="61" spans="1:20" ht="41.25" customHeight="1" x14ac:dyDescent="0.25">
      <c r="A61" s="3">
        <v>52</v>
      </c>
      <c r="B61" s="4">
        <v>225</v>
      </c>
      <c r="C61" s="5" t="s">
        <v>432</v>
      </c>
      <c r="D61" s="5" t="s">
        <v>433</v>
      </c>
      <c r="E61" s="5"/>
      <c r="F61" s="5" t="s">
        <v>434</v>
      </c>
      <c r="G61" s="5" t="s">
        <v>435</v>
      </c>
      <c r="H61" s="5" t="s">
        <v>436</v>
      </c>
      <c r="I61" s="5" t="s">
        <v>437</v>
      </c>
      <c r="J61" s="6" t="s">
        <v>364</v>
      </c>
      <c r="K61" s="6" t="s">
        <v>95</v>
      </c>
      <c r="L61" s="5" t="s">
        <v>438</v>
      </c>
      <c r="M61" s="5" t="s">
        <v>124</v>
      </c>
      <c r="N61" s="5" t="s">
        <v>439</v>
      </c>
      <c r="O61" s="5" t="s">
        <v>276</v>
      </c>
      <c r="P61" s="7">
        <v>159000</v>
      </c>
      <c r="Q61" s="68">
        <v>100</v>
      </c>
      <c r="R61" s="68"/>
      <c r="S61" s="69">
        <v>15900000</v>
      </c>
      <c r="T61" s="69"/>
    </row>
    <row r="62" spans="1:20" ht="41.25" customHeight="1" x14ac:dyDescent="0.25">
      <c r="A62" s="3">
        <v>53</v>
      </c>
      <c r="B62" s="4">
        <v>230</v>
      </c>
      <c r="C62" s="5" t="s">
        <v>440</v>
      </c>
      <c r="D62" s="5" t="s">
        <v>441</v>
      </c>
      <c r="E62" s="5"/>
      <c r="F62" s="5" t="s">
        <v>442</v>
      </c>
      <c r="G62" s="5" t="s">
        <v>443</v>
      </c>
      <c r="H62" s="5" t="s">
        <v>444</v>
      </c>
      <c r="I62" s="5"/>
      <c r="J62" s="6" t="s">
        <v>46</v>
      </c>
      <c r="K62" s="6" t="s">
        <v>422</v>
      </c>
      <c r="L62" s="5" t="s">
        <v>445</v>
      </c>
      <c r="M62" s="5" t="s">
        <v>77</v>
      </c>
      <c r="N62" s="5" t="s">
        <v>446</v>
      </c>
      <c r="O62" s="5" t="s">
        <v>51</v>
      </c>
      <c r="P62" s="7">
        <v>39000</v>
      </c>
      <c r="Q62" s="68">
        <v>7000</v>
      </c>
      <c r="R62" s="68"/>
      <c r="S62" s="69">
        <v>273000000</v>
      </c>
      <c r="T62" s="69"/>
    </row>
    <row r="63" spans="1:20" ht="33" customHeight="1" x14ac:dyDescent="0.25">
      <c r="A63" s="3">
        <v>54</v>
      </c>
      <c r="B63" s="4">
        <v>240</v>
      </c>
      <c r="C63" s="5" t="s">
        <v>447</v>
      </c>
      <c r="D63" s="5" t="s">
        <v>448</v>
      </c>
      <c r="E63" s="5"/>
      <c r="F63" s="5" t="s">
        <v>449</v>
      </c>
      <c r="G63" s="5" t="s">
        <v>207</v>
      </c>
      <c r="H63" s="5" t="s">
        <v>450</v>
      </c>
      <c r="I63" s="5"/>
      <c r="J63" s="6" t="s">
        <v>105</v>
      </c>
      <c r="K63" s="6" t="s">
        <v>95</v>
      </c>
      <c r="L63" s="5" t="s">
        <v>451</v>
      </c>
      <c r="M63" s="5" t="s">
        <v>133</v>
      </c>
      <c r="N63" s="5" t="s">
        <v>236</v>
      </c>
      <c r="O63" s="5" t="s">
        <v>135</v>
      </c>
      <c r="P63" s="7">
        <v>159000</v>
      </c>
      <c r="Q63" s="68">
        <v>4500</v>
      </c>
      <c r="R63" s="68"/>
      <c r="S63" s="69">
        <v>715500000</v>
      </c>
      <c r="T63" s="69"/>
    </row>
    <row r="64" spans="1:20" ht="33.75" customHeight="1" x14ac:dyDescent="0.25">
      <c r="A64" s="3">
        <v>55</v>
      </c>
      <c r="B64" s="4">
        <v>242</v>
      </c>
      <c r="C64" s="5" t="s">
        <v>452</v>
      </c>
      <c r="D64" s="5" t="s">
        <v>453</v>
      </c>
      <c r="E64" s="5"/>
      <c r="F64" s="5" t="s">
        <v>454</v>
      </c>
      <c r="G64" s="5" t="s">
        <v>44</v>
      </c>
      <c r="H64" s="5" t="s">
        <v>455</v>
      </c>
      <c r="I64" s="5"/>
      <c r="J64" s="6" t="s">
        <v>456</v>
      </c>
      <c r="K64" s="6" t="s">
        <v>95</v>
      </c>
      <c r="L64" s="5" t="s">
        <v>451</v>
      </c>
      <c r="M64" s="5" t="s">
        <v>133</v>
      </c>
      <c r="N64" s="5" t="s">
        <v>236</v>
      </c>
      <c r="O64" s="5" t="s">
        <v>135</v>
      </c>
      <c r="P64" s="7">
        <v>89000</v>
      </c>
      <c r="Q64" s="68">
        <v>800</v>
      </c>
      <c r="R64" s="68"/>
      <c r="S64" s="69">
        <v>71200000</v>
      </c>
      <c r="T64" s="69"/>
    </row>
    <row r="65" spans="1:20" ht="48.75" customHeight="1" x14ac:dyDescent="0.25">
      <c r="A65" s="3">
        <v>56</v>
      </c>
      <c r="B65" s="4">
        <v>247</v>
      </c>
      <c r="C65" s="5" t="s">
        <v>457</v>
      </c>
      <c r="D65" s="5" t="s">
        <v>458</v>
      </c>
      <c r="E65" s="5"/>
      <c r="F65" s="5" t="s">
        <v>459</v>
      </c>
      <c r="G65" s="5" t="s">
        <v>460</v>
      </c>
      <c r="H65" s="5" t="s">
        <v>247</v>
      </c>
      <c r="I65" s="5"/>
      <c r="J65" s="6" t="s">
        <v>46</v>
      </c>
      <c r="K65" s="6" t="s">
        <v>47</v>
      </c>
      <c r="L65" s="5" t="s">
        <v>461</v>
      </c>
      <c r="M65" s="5" t="s">
        <v>462</v>
      </c>
      <c r="N65" s="5" t="s">
        <v>178</v>
      </c>
      <c r="O65" s="5" t="s">
        <v>463</v>
      </c>
      <c r="P65" s="7">
        <v>690</v>
      </c>
      <c r="Q65" s="68">
        <v>7500</v>
      </c>
      <c r="R65" s="68"/>
      <c r="S65" s="69">
        <v>5175000</v>
      </c>
      <c r="T65" s="69"/>
    </row>
    <row r="66" spans="1:20" ht="40.5" customHeight="1" x14ac:dyDescent="0.25">
      <c r="A66" s="3">
        <v>57</v>
      </c>
      <c r="B66" s="4">
        <v>251</v>
      </c>
      <c r="C66" s="5" t="s">
        <v>464</v>
      </c>
      <c r="D66" s="5" t="s">
        <v>465</v>
      </c>
      <c r="E66" s="5"/>
      <c r="F66" s="5" t="s">
        <v>466</v>
      </c>
      <c r="G66" s="5" t="s">
        <v>467</v>
      </c>
      <c r="H66" s="5" t="s">
        <v>468</v>
      </c>
      <c r="I66" s="5"/>
      <c r="J66" s="6" t="s">
        <v>469</v>
      </c>
      <c r="K66" s="6" t="s">
        <v>106</v>
      </c>
      <c r="L66" s="5" t="s">
        <v>470</v>
      </c>
      <c r="M66" s="5" t="s">
        <v>177</v>
      </c>
      <c r="N66" s="5" t="s">
        <v>471</v>
      </c>
      <c r="O66" s="5" t="s">
        <v>291</v>
      </c>
      <c r="P66" s="7">
        <v>59850</v>
      </c>
      <c r="Q66" s="68">
        <v>4500</v>
      </c>
      <c r="R66" s="68"/>
      <c r="S66" s="69">
        <v>269325000</v>
      </c>
      <c r="T66" s="69"/>
    </row>
    <row r="67" spans="1:20" ht="41.25" customHeight="1" x14ac:dyDescent="0.25">
      <c r="A67" s="3">
        <v>58</v>
      </c>
      <c r="B67" s="4">
        <v>252</v>
      </c>
      <c r="C67" s="5" t="s">
        <v>464</v>
      </c>
      <c r="D67" s="5" t="s">
        <v>472</v>
      </c>
      <c r="E67" s="5"/>
      <c r="F67" s="5" t="s">
        <v>473</v>
      </c>
      <c r="G67" s="5" t="s">
        <v>474</v>
      </c>
      <c r="H67" s="5" t="s">
        <v>93</v>
      </c>
      <c r="I67" s="5"/>
      <c r="J67" s="6" t="s">
        <v>94</v>
      </c>
      <c r="K67" s="6" t="s">
        <v>131</v>
      </c>
      <c r="L67" s="5" t="s">
        <v>321</v>
      </c>
      <c r="M67" s="5" t="s">
        <v>108</v>
      </c>
      <c r="N67" s="5" t="s">
        <v>475</v>
      </c>
      <c r="O67" s="5" t="s">
        <v>356</v>
      </c>
      <c r="P67" s="7">
        <v>18900</v>
      </c>
      <c r="Q67" s="68">
        <v>45000</v>
      </c>
      <c r="R67" s="68"/>
      <c r="S67" s="69">
        <v>850500000</v>
      </c>
      <c r="T67" s="69"/>
    </row>
    <row r="68" spans="1:20" ht="33.75" customHeight="1" x14ac:dyDescent="0.25">
      <c r="A68" s="3">
        <v>59</v>
      </c>
      <c r="B68" s="4">
        <v>255</v>
      </c>
      <c r="C68" s="5" t="s">
        <v>476</v>
      </c>
      <c r="D68" s="5" t="s">
        <v>477</v>
      </c>
      <c r="E68" s="5"/>
      <c r="F68" s="5" t="s">
        <v>478</v>
      </c>
      <c r="G68" s="5" t="s">
        <v>479</v>
      </c>
      <c r="H68" s="5" t="s">
        <v>480</v>
      </c>
      <c r="I68" s="5" t="s">
        <v>481</v>
      </c>
      <c r="J68" s="6" t="s">
        <v>482</v>
      </c>
      <c r="K68" s="6" t="s">
        <v>95</v>
      </c>
      <c r="L68" s="5" t="s">
        <v>483</v>
      </c>
      <c r="M68" s="5" t="s">
        <v>133</v>
      </c>
      <c r="N68" s="5" t="s">
        <v>484</v>
      </c>
      <c r="O68" s="5" t="s">
        <v>485</v>
      </c>
      <c r="P68" s="7">
        <v>54000</v>
      </c>
      <c r="Q68" s="68">
        <v>250</v>
      </c>
      <c r="R68" s="68"/>
      <c r="S68" s="69">
        <v>13500000</v>
      </c>
      <c r="T68" s="69"/>
    </row>
    <row r="69" spans="1:20" ht="48.75" customHeight="1" x14ac:dyDescent="0.25">
      <c r="A69" s="3">
        <v>60</v>
      </c>
      <c r="B69" s="4">
        <v>260</v>
      </c>
      <c r="C69" s="5" t="s">
        <v>486</v>
      </c>
      <c r="D69" s="5" t="s">
        <v>487</v>
      </c>
      <c r="E69" s="5" t="s">
        <v>488</v>
      </c>
      <c r="F69" s="5" t="s">
        <v>489</v>
      </c>
      <c r="G69" s="5" t="s">
        <v>55</v>
      </c>
      <c r="H69" s="5" t="s">
        <v>247</v>
      </c>
      <c r="I69" s="5"/>
      <c r="J69" s="6" t="s">
        <v>46</v>
      </c>
      <c r="K69" s="6" t="s">
        <v>47</v>
      </c>
      <c r="L69" s="5" t="s">
        <v>490</v>
      </c>
      <c r="M69" s="5" t="s">
        <v>108</v>
      </c>
      <c r="N69" s="5" t="s">
        <v>491</v>
      </c>
      <c r="O69" s="5" t="s">
        <v>237</v>
      </c>
      <c r="P69" s="7">
        <v>52500</v>
      </c>
      <c r="Q69" s="68">
        <v>100</v>
      </c>
      <c r="R69" s="68"/>
      <c r="S69" s="69">
        <v>5250000</v>
      </c>
      <c r="T69" s="69"/>
    </row>
    <row r="70" spans="1:20" ht="25.5" customHeight="1" x14ac:dyDescent="0.25">
      <c r="A70" s="3">
        <v>61</v>
      </c>
      <c r="B70" s="4">
        <v>262</v>
      </c>
      <c r="C70" s="5" t="s">
        <v>492</v>
      </c>
      <c r="D70" s="5" t="s">
        <v>493</v>
      </c>
      <c r="E70" s="5"/>
      <c r="F70" s="5" t="s">
        <v>494</v>
      </c>
      <c r="G70" s="5" t="s">
        <v>257</v>
      </c>
      <c r="H70" s="5" t="s">
        <v>495</v>
      </c>
      <c r="I70" s="5"/>
      <c r="J70" s="6" t="s">
        <v>46</v>
      </c>
      <c r="K70" s="6" t="s">
        <v>422</v>
      </c>
      <c r="L70" s="5" t="s">
        <v>496</v>
      </c>
      <c r="M70" s="5" t="s">
        <v>297</v>
      </c>
      <c r="N70" s="5" t="s">
        <v>497</v>
      </c>
      <c r="O70" s="5" t="s">
        <v>211</v>
      </c>
      <c r="P70" s="7">
        <v>2000</v>
      </c>
      <c r="Q70" s="68">
        <v>4500</v>
      </c>
      <c r="R70" s="68"/>
      <c r="S70" s="69">
        <v>9000000</v>
      </c>
      <c r="T70" s="69"/>
    </row>
    <row r="71" spans="1:20" ht="48.75" customHeight="1" x14ac:dyDescent="0.25">
      <c r="A71" s="3">
        <v>62</v>
      </c>
      <c r="B71" s="4">
        <v>266</v>
      </c>
      <c r="C71" s="5" t="s">
        <v>498</v>
      </c>
      <c r="D71" s="5" t="s">
        <v>499</v>
      </c>
      <c r="E71" s="5"/>
      <c r="F71" s="5" t="s">
        <v>500</v>
      </c>
      <c r="G71" s="5" t="s">
        <v>501</v>
      </c>
      <c r="H71" s="5" t="s">
        <v>93</v>
      </c>
      <c r="I71" s="5"/>
      <c r="J71" s="6" t="s">
        <v>94</v>
      </c>
      <c r="K71" s="6" t="s">
        <v>131</v>
      </c>
      <c r="L71" s="5" t="s">
        <v>321</v>
      </c>
      <c r="M71" s="5" t="s">
        <v>297</v>
      </c>
      <c r="N71" s="5" t="s">
        <v>502</v>
      </c>
      <c r="O71" s="5" t="s">
        <v>66</v>
      </c>
      <c r="P71" s="7">
        <v>43995</v>
      </c>
      <c r="Q71" s="68">
        <v>100</v>
      </c>
      <c r="R71" s="68"/>
      <c r="S71" s="69">
        <v>4399500</v>
      </c>
      <c r="T71" s="69"/>
    </row>
    <row r="72" spans="1:20" ht="33" customHeight="1" x14ac:dyDescent="0.25">
      <c r="A72" s="3">
        <v>63</v>
      </c>
      <c r="B72" s="4">
        <v>275</v>
      </c>
      <c r="C72" s="5" t="s">
        <v>503</v>
      </c>
      <c r="D72" s="5" t="s">
        <v>504</v>
      </c>
      <c r="E72" s="5"/>
      <c r="F72" s="5" t="s">
        <v>505</v>
      </c>
      <c r="G72" s="5" t="s">
        <v>506</v>
      </c>
      <c r="H72" s="5" t="s">
        <v>331</v>
      </c>
      <c r="I72" s="5" t="s">
        <v>507</v>
      </c>
      <c r="J72" s="6" t="s">
        <v>85</v>
      </c>
      <c r="K72" s="6" t="s">
        <v>106</v>
      </c>
      <c r="L72" s="5" t="s">
        <v>508</v>
      </c>
      <c r="M72" s="5" t="s">
        <v>108</v>
      </c>
      <c r="N72" s="5" t="s">
        <v>509</v>
      </c>
      <c r="O72" s="5" t="s">
        <v>510</v>
      </c>
      <c r="P72" s="7">
        <v>95000</v>
      </c>
      <c r="Q72" s="68">
        <v>600</v>
      </c>
      <c r="R72" s="68"/>
      <c r="S72" s="69">
        <v>57000000</v>
      </c>
      <c r="T72" s="69"/>
    </row>
    <row r="73" spans="1:20" ht="48.75" customHeight="1" x14ac:dyDescent="0.25">
      <c r="A73" s="3">
        <v>64</v>
      </c>
      <c r="B73" s="4">
        <v>277</v>
      </c>
      <c r="C73" s="5" t="s">
        <v>511</v>
      </c>
      <c r="D73" s="5" t="s">
        <v>512</v>
      </c>
      <c r="E73" s="5" t="s">
        <v>513</v>
      </c>
      <c r="F73" s="5" t="s">
        <v>514</v>
      </c>
      <c r="G73" s="5" t="s">
        <v>435</v>
      </c>
      <c r="H73" s="5" t="s">
        <v>515</v>
      </c>
      <c r="I73" s="5" t="s">
        <v>516</v>
      </c>
      <c r="J73" s="6" t="s">
        <v>94</v>
      </c>
      <c r="K73" s="6" t="s">
        <v>106</v>
      </c>
      <c r="L73" s="5" t="s">
        <v>517</v>
      </c>
      <c r="M73" s="5" t="s">
        <v>253</v>
      </c>
      <c r="N73" s="5" t="s">
        <v>518</v>
      </c>
      <c r="O73" s="5" t="s">
        <v>237</v>
      </c>
      <c r="P73" s="7">
        <v>138000</v>
      </c>
      <c r="Q73" s="68">
        <v>1000</v>
      </c>
      <c r="R73" s="68"/>
      <c r="S73" s="69">
        <v>138000000</v>
      </c>
      <c r="T73" s="69"/>
    </row>
    <row r="74" spans="1:20" ht="48.75" customHeight="1" x14ac:dyDescent="0.25">
      <c r="A74" s="3">
        <v>65</v>
      </c>
      <c r="B74" s="4">
        <v>278</v>
      </c>
      <c r="C74" s="5" t="s">
        <v>511</v>
      </c>
      <c r="D74" s="5" t="s">
        <v>519</v>
      </c>
      <c r="E74" s="5" t="s">
        <v>520</v>
      </c>
      <c r="F74" s="5" t="s">
        <v>521</v>
      </c>
      <c r="G74" s="5" t="s">
        <v>522</v>
      </c>
      <c r="H74" s="5" t="s">
        <v>523</v>
      </c>
      <c r="I74" s="5" t="s">
        <v>524</v>
      </c>
      <c r="J74" s="6" t="s">
        <v>94</v>
      </c>
      <c r="K74" s="6" t="s">
        <v>106</v>
      </c>
      <c r="L74" s="5" t="s">
        <v>517</v>
      </c>
      <c r="M74" s="5" t="s">
        <v>253</v>
      </c>
      <c r="N74" s="5" t="s">
        <v>525</v>
      </c>
      <c r="O74" s="5" t="s">
        <v>237</v>
      </c>
      <c r="P74" s="7">
        <v>98000</v>
      </c>
      <c r="Q74" s="68">
        <v>200</v>
      </c>
      <c r="R74" s="68"/>
      <c r="S74" s="69">
        <v>19600000</v>
      </c>
      <c r="T74" s="69"/>
    </row>
    <row r="75" spans="1:20" ht="41.25" customHeight="1" x14ac:dyDescent="0.25">
      <c r="A75" s="3">
        <v>66</v>
      </c>
      <c r="B75" s="4">
        <v>279</v>
      </c>
      <c r="C75" s="5" t="s">
        <v>526</v>
      </c>
      <c r="D75" s="5" t="s">
        <v>527</v>
      </c>
      <c r="E75" s="5"/>
      <c r="F75" s="5" t="s">
        <v>528</v>
      </c>
      <c r="G75" s="5" t="s">
        <v>529</v>
      </c>
      <c r="H75" s="5" t="s">
        <v>331</v>
      </c>
      <c r="I75" s="5"/>
      <c r="J75" s="6" t="s">
        <v>85</v>
      </c>
      <c r="K75" s="6" t="s">
        <v>131</v>
      </c>
      <c r="L75" s="5" t="s">
        <v>530</v>
      </c>
      <c r="M75" s="5" t="s">
        <v>49</v>
      </c>
      <c r="N75" s="5" t="s">
        <v>531</v>
      </c>
      <c r="O75" s="5" t="s">
        <v>51</v>
      </c>
      <c r="P75" s="7">
        <v>124999</v>
      </c>
      <c r="Q75" s="68">
        <v>1000</v>
      </c>
      <c r="R75" s="68"/>
      <c r="S75" s="69">
        <v>124999000</v>
      </c>
      <c r="T75" s="69"/>
    </row>
    <row r="76" spans="1:20" ht="41.25" customHeight="1" x14ac:dyDescent="0.25">
      <c r="A76" s="3">
        <v>67</v>
      </c>
      <c r="B76" s="4">
        <v>280</v>
      </c>
      <c r="C76" s="5" t="s">
        <v>532</v>
      </c>
      <c r="D76" s="5" t="s">
        <v>533</v>
      </c>
      <c r="E76" s="5"/>
      <c r="F76" s="5" t="s">
        <v>534</v>
      </c>
      <c r="G76" s="5" t="s">
        <v>535</v>
      </c>
      <c r="H76" s="5" t="s">
        <v>536</v>
      </c>
      <c r="I76" s="5" t="s">
        <v>537</v>
      </c>
      <c r="J76" s="6" t="s">
        <v>94</v>
      </c>
      <c r="K76" s="6" t="s">
        <v>131</v>
      </c>
      <c r="L76" s="5" t="s">
        <v>530</v>
      </c>
      <c r="M76" s="5" t="s">
        <v>49</v>
      </c>
      <c r="N76" s="5" t="s">
        <v>538</v>
      </c>
      <c r="O76" s="5" t="s">
        <v>51</v>
      </c>
      <c r="P76" s="7">
        <v>45000</v>
      </c>
      <c r="Q76" s="68">
        <v>13000</v>
      </c>
      <c r="R76" s="68"/>
      <c r="S76" s="69">
        <v>585000000</v>
      </c>
      <c r="T76" s="69"/>
    </row>
    <row r="77" spans="1:20" ht="41.25" customHeight="1" x14ac:dyDescent="0.25">
      <c r="A77" s="3">
        <v>68</v>
      </c>
      <c r="B77" s="4">
        <v>281</v>
      </c>
      <c r="C77" s="5" t="s">
        <v>539</v>
      </c>
      <c r="D77" s="5" t="s">
        <v>540</v>
      </c>
      <c r="E77" s="5"/>
      <c r="F77" s="5" t="s">
        <v>541</v>
      </c>
      <c r="G77" s="5" t="s">
        <v>55</v>
      </c>
      <c r="H77" s="5" t="s">
        <v>247</v>
      </c>
      <c r="I77" s="5"/>
      <c r="J77" s="6" t="s">
        <v>46</v>
      </c>
      <c r="K77" s="6" t="s">
        <v>47</v>
      </c>
      <c r="L77" s="5" t="s">
        <v>542</v>
      </c>
      <c r="M77" s="5" t="s">
        <v>177</v>
      </c>
      <c r="N77" s="5" t="s">
        <v>431</v>
      </c>
      <c r="O77" s="5" t="s">
        <v>543</v>
      </c>
      <c r="P77" s="7">
        <v>6405</v>
      </c>
      <c r="Q77" s="68">
        <v>15000</v>
      </c>
      <c r="R77" s="68"/>
      <c r="S77" s="69">
        <v>96075000</v>
      </c>
      <c r="T77" s="69"/>
    </row>
    <row r="78" spans="1:20" ht="40.5" customHeight="1" x14ac:dyDescent="0.25">
      <c r="A78" s="3">
        <v>69</v>
      </c>
      <c r="B78" s="4">
        <v>286</v>
      </c>
      <c r="C78" s="5" t="s">
        <v>544</v>
      </c>
      <c r="D78" s="5" t="s">
        <v>545</v>
      </c>
      <c r="E78" s="5"/>
      <c r="F78" s="5" t="s">
        <v>546</v>
      </c>
      <c r="G78" s="5" t="s">
        <v>547</v>
      </c>
      <c r="H78" s="5" t="s">
        <v>156</v>
      </c>
      <c r="I78" s="5"/>
      <c r="J78" s="6" t="s">
        <v>94</v>
      </c>
      <c r="K78" s="6" t="s">
        <v>95</v>
      </c>
      <c r="L78" s="5" t="s">
        <v>157</v>
      </c>
      <c r="M78" s="5" t="s">
        <v>548</v>
      </c>
      <c r="N78" s="5" t="s">
        <v>549</v>
      </c>
      <c r="O78" s="5" t="s">
        <v>160</v>
      </c>
      <c r="P78" s="7">
        <v>74000</v>
      </c>
      <c r="Q78" s="68">
        <v>16000</v>
      </c>
      <c r="R78" s="68"/>
      <c r="S78" s="69">
        <v>1184000000</v>
      </c>
      <c r="T78" s="69"/>
    </row>
    <row r="79" spans="1:20" ht="41.25" customHeight="1" x14ac:dyDescent="0.25">
      <c r="A79" s="3">
        <v>70</v>
      </c>
      <c r="B79" s="4">
        <v>289</v>
      </c>
      <c r="C79" s="5" t="s">
        <v>550</v>
      </c>
      <c r="D79" s="5" t="s">
        <v>551</v>
      </c>
      <c r="E79" s="5"/>
      <c r="F79" s="5" t="s">
        <v>552</v>
      </c>
      <c r="G79" s="5" t="s">
        <v>553</v>
      </c>
      <c r="H79" s="5" t="s">
        <v>258</v>
      </c>
      <c r="I79" s="5"/>
      <c r="J79" s="6" t="s">
        <v>46</v>
      </c>
      <c r="K79" s="6" t="s">
        <v>47</v>
      </c>
      <c r="L79" s="5" t="s">
        <v>554</v>
      </c>
      <c r="M79" s="5" t="s">
        <v>108</v>
      </c>
      <c r="N79" s="5" t="s">
        <v>555</v>
      </c>
      <c r="O79" s="5" t="s">
        <v>51</v>
      </c>
      <c r="P79" s="7">
        <v>13703</v>
      </c>
      <c r="Q79" s="68">
        <v>75000</v>
      </c>
      <c r="R79" s="68"/>
      <c r="S79" s="69">
        <v>1027725000</v>
      </c>
      <c r="T79" s="69"/>
    </row>
    <row r="80" spans="1:20" ht="41.25" customHeight="1" x14ac:dyDescent="0.25">
      <c r="A80" s="3">
        <v>71</v>
      </c>
      <c r="B80" s="4">
        <v>297</v>
      </c>
      <c r="C80" s="5" t="s">
        <v>556</v>
      </c>
      <c r="D80" s="5" t="s">
        <v>557</v>
      </c>
      <c r="E80" s="5" t="s">
        <v>558</v>
      </c>
      <c r="F80" s="5" t="s">
        <v>559</v>
      </c>
      <c r="G80" s="5" t="s">
        <v>560</v>
      </c>
      <c r="H80" s="5" t="s">
        <v>561</v>
      </c>
      <c r="I80" s="5"/>
      <c r="J80" s="6" t="s">
        <v>562</v>
      </c>
      <c r="K80" s="6" t="s">
        <v>47</v>
      </c>
      <c r="L80" s="5" t="s">
        <v>563</v>
      </c>
      <c r="M80" s="5" t="s">
        <v>49</v>
      </c>
      <c r="N80" s="5" t="s">
        <v>564</v>
      </c>
      <c r="O80" s="5" t="s">
        <v>51</v>
      </c>
      <c r="P80" s="7">
        <v>1890</v>
      </c>
      <c r="Q80" s="68">
        <v>3500</v>
      </c>
      <c r="R80" s="68"/>
      <c r="S80" s="69">
        <v>6615000</v>
      </c>
      <c r="T80" s="69"/>
    </row>
    <row r="81" spans="1:20" ht="41.25" customHeight="1" x14ac:dyDescent="0.25">
      <c r="A81" s="3">
        <v>72</v>
      </c>
      <c r="B81" s="4">
        <v>304</v>
      </c>
      <c r="C81" s="5" t="s">
        <v>565</v>
      </c>
      <c r="D81" s="5" t="s">
        <v>566</v>
      </c>
      <c r="E81" s="5"/>
      <c r="F81" s="5" t="s">
        <v>567</v>
      </c>
      <c r="G81" s="5" t="s">
        <v>353</v>
      </c>
      <c r="H81" s="5" t="s">
        <v>93</v>
      </c>
      <c r="I81" s="5" t="s">
        <v>568</v>
      </c>
      <c r="J81" s="6" t="s">
        <v>94</v>
      </c>
      <c r="K81" s="6" t="s">
        <v>131</v>
      </c>
      <c r="L81" s="5" t="s">
        <v>530</v>
      </c>
      <c r="M81" s="5" t="s">
        <v>569</v>
      </c>
      <c r="N81" s="5" t="s">
        <v>531</v>
      </c>
      <c r="O81" s="5" t="s">
        <v>291</v>
      </c>
      <c r="P81" s="7">
        <v>121275</v>
      </c>
      <c r="Q81" s="68">
        <v>300</v>
      </c>
      <c r="R81" s="68"/>
      <c r="S81" s="69">
        <v>36382500</v>
      </c>
      <c r="T81" s="69"/>
    </row>
    <row r="82" spans="1:20" ht="40.5" customHeight="1" x14ac:dyDescent="0.25">
      <c r="A82" s="3">
        <v>73</v>
      </c>
      <c r="B82" s="4">
        <v>306</v>
      </c>
      <c r="C82" s="5" t="s">
        <v>570</v>
      </c>
      <c r="D82" s="5" t="s">
        <v>571</v>
      </c>
      <c r="E82" s="5"/>
      <c r="F82" s="5" t="s">
        <v>572</v>
      </c>
      <c r="G82" s="5" t="s">
        <v>553</v>
      </c>
      <c r="H82" s="5" t="s">
        <v>258</v>
      </c>
      <c r="I82" s="5"/>
      <c r="J82" s="6" t="s">
        <v>46</v>
      </c>
      <c r="K82" s="6" t="s">
        <v>47</v>
      </c>
      <c r="L82" s="5" t="s">
        <v>573</v>
      </c>
      <c r="M82" s="5" t="s">
        <v>108</v>
      </c>
      <c r="N82" s="5" t="s">
        <v>171</v>
      </c>
      <c r="O82" s="5" t="s">
        <v>51</v>
      </c>
      <c r="P82" s="7">
        <v>2817</v>
      </c>
      <c r="Q82" s="68">
        <v>40000</v>
      </c>
      <c r="R82" s="68"/>
      <c r="S82" s="69">
        <v>112680000</v>
      </c>
      <c r="T82" s="69"/>
    </row>
    <row r="83" spans="1:20" ht="33.75" customHeight="1" x14ac:dyDescent="0.25">
      <c r="A83" s="3">
        <v>74</v>
      </c>
      <c r="B83" s="4">
        <v>311</v>
      </c>
      <c r="C83" s="5" t="s">
        <v>574</v>
      </c>
      <c r="D83" s="5" t="s">
        <v>575</v>
      </c>
      <c r="E83" s="5"/>
      <c r="F83" s="5" t="s">
        <v>576</v>
      </c>
      <c r="G83" s="5" t="s">
        <v>577</v>
      </c>
      <c r="H83" s="5" t="s">
        <v>578</v>
      </c>
      <c r="I83" s="5"/>
      <c r="J83" s="6" t="s">
        <v>94</v>
      </c>
      <c r="K83" s="6" t="s">
        <v>95</v>
      </c>
      <c r="L83" s="5" t="s">
        <v>142</v>
      </c>
      <c r="M83" s="5" t="s">
        <v>124</v>
      </c>
      <c r="N83" s="5" t="s">
        <v>579</v>
      </c>
      <c r="O83" s="5" t="s">
        <v>144</v>
      </c>
      <c r="P83" s="7">
        <v>34230</v>
      </c>
      <c r="Q83" s="68">
        <v>35000</v>
      </c>
      <c r="R83" s="68"/>
      <c r="S83" s="69">
        <v>1198050000</v>
      </c>
      <c r="T83" s="69"/>
    </row>
    <row r="84" spans="1:20" ht="33" customHeight="1" x14ac:dyDescent="0.25">
      <c r="A84" s="3">
        <v>75</v>
      </c>
      <c r="B84" s="4">
        <v>312</v>
      </c>
      <c r="C84" s="5" t="s">
        <v>580</v>
      </c>
      <c r="D84" s="5" t="s">
        <v>581</v>
      </c>
      <c r="E84" s="5" t="s">
        <v>582</v>
      </c>
      <c r="F84" s="5" t="s">
        <v>583</v>
      </c>
      <c r="G84" s="5" t="s">
        <v>584</v>
      </c>
      <c r="H84" s="5" t="s">
        <v>585</v>
      </c>
      <c r="I84" s="5"/>
      <c r="J84" s="6" t="s">
        <v>586</v>
      </c>
      <c r="K84" s="6" t="s">
        <v>95</v>
      </c>
      <c r="L84" s="5" t="s">
        <v>587</v>
      </c>
      <c r="M84" s="5" t="s">
        <v>57</v>
      </c>
      <c r="N84" s="5" t="s">
        <v>588</v>
      </c>
      <c r="O84" s="5" t="s">
        <v>126</v>
      </c>
      <c r="P84" s="7">
        <v>75600</v>
      </c>
      <c r="Q84" s="68">
        <v>23500</v>
      </c>
      <c r="R84" s="68"/>
      <c r="S84" s="69">
        <v>1776600000</v>
      </c>
      <c r="T84" s="69"/>
    </row>
    <row r="85" spans="1:20" ht="41.25" customHeight="1" x14ac:dyDescent="0.25">
      <c r="A85" s="3">
        <v>76</v>
      </c>
      <c r="B85" s="4">
        <v>322</v>
      </c>
      <c r="C85" s="5" t="s">
        <v>589</v>
      </c>
      <c r="D85" s="5" t="s">
        <v>590</v>
      </c>
      <c r="E85" s="5"/>
      <c r="F85" s="5" t="s">
        <v>591</v>
      </c>
      <c r="G85" s="5" t="s">
        <v>592</v>
      </c>
      <c r="H85" s="5" t="s">
        <v>140</v>
      </c>
      <c r="I85" s="5"/>
      <c r="J85" s="6" t="s">
        <v>94</v>
      </c>
      <c r="K85" s="6" t="s">
        <v>131</v>
      </c>
      <c r="L85" s="5" t="s">
        <v>438</v>
      </c>
      <c r="M85" s="5" t="s">
        <v>124</v>
      </c>
      <c r="N85" s="5" t="s">
        <v>593</v>
      </c>
      <c r="O85" s="5" t="s">
        <v>276</v>
      </c>
      <c r="P85" s="7">
        <v>15000</v>
      </c>
      <c r="Q85" s="68">
        <v>100</v>
      </c>
      <c r="R85" s="68"/>
      <c r="S85" s="69">
        <v>1500000</v>
      </c>
      <c r="T85" s="69"/>
    </row>
    <row r="86" spans="1:20" ht="48.75" customHeight="1" x14ac:dyDescent="0.25">
      <c r="A86" s="3">
        <v>77</v>
      </c>
      <c r="B86" s="4">
        <v>323</v>
      </c>
      <c r="C86" s="5" t="s">
        <v>594</v>
      </c>
      <c r="D86" s="5" t="s">
        <v>595</v>
      </c>
      <c r="E86" s="5" t="s">
        <v>596</v>
      </c>
      <c r="F86" s="5" t="s">
        <v>597</v>
      </c>
      <c r="G86" s="5" t="s">
        <v>598</v>
      </c>
      <c r="H86" s="5" t="s">
        <v>599</v>
      </c>
      <c r="I86" s="5" t="s">
        <v>600</v>
      </c>
      <c r="J86" s="6" t="s">
        <v>601</v>
      </c>
      <c r="K86" s="6" t="s">
        <v>131</v>
      </c>
      <c r="L86" s="5" t="s">
        <v>517</v>
      </c>
      <c r="M86" s="5" t="s">
        <v>253</v>
      </c>
      <c r="N86" s="5" t="s">
        <v>602</v>
      </c>
      <c r="O86" s="5" t="s">
        <v>237</v>
      </c>
      <c r="P86" s="7">
        <v>27000</v>
      </c>
      <c r="Q86" s="68">
        <v>5000</v>
      </c>
      <c r="R86" s="68"/>
      <c r="S86" s="69">
        <v>135000000</v>
      </c>
      <c r="T86" s="69"/>
    </row>
    <row r="87" spans="1:20" ht="41.25" customHeight="1" x14ac:dyDescent="0.25">
      <c r="A87" s="3">
        <v>78</v>
      </c>
      <c r="B87" s="4">
        <v>328</v>
      </c>
      <c r="C87" s="5" t="s">
        <v>603</v>
      </c>
      <c r="D87" s="5" t="s">
        <v>604</v>
      </c>
      <c r="E87" s="5"/>
      <c r="F87" s="5" t="s">
        <v>605</v>
      </c>
      <c r="G87" s="5" t="s">
        <v>121</v>
      </c>
      <c r="H87" s="5" t="s">
        <v>606</v>
      </c>
      <c r="I87" s="5"/>
      <c r="J87" s="6" t="s">
        <v>46</v>
      </c>
      <c r="K87" s="6" t="s">
        <v>422</v>
      </c>
      <c r="L87" s="5" t="s">
        <v>275</v>
      </c>
      <c r="M87" s="5" t="s">
        <v>49</v>
      </c>
      <c r="N87" s="5" t="s">
        <v>607</v>
      </c>
      <c r="O87" s="5" t="s">
        <v>51</v>
      </c>
      <c r="P87" s="7">
        <v>5515</v>
      </c>
      <c r="Q87" s="68">
        <v>8000</v>
      </c>
      <c r="R87" s="68"/>
      <c r="S87" s="69">
        <v>44120000</v>
      </c>
      <c r="T87" s="69"/>
    </row>
    <row r="88" spans="1:20" ht="40.5" customHeight="1" x14ac:dyDescent="0.25">
      <c r="A88" s="3">
        <v>79</v>
      </c>
      <c r="B88" s="4">
        <v>335</v>
      </c>
      <c r="C88" s="5" t="s">
        <v>608</v>
      </c>
      <c r="D88" s="5" t="s">
        <v>609</v>
      </c>
      <c r="E88" s="5"/>
      <c r="F88" s="5" t="s">
        <v>610</v>
      </c>
      <c r="G88" s="5" t="s">
        <v>611</v>
      </c>
      <c r="H88" s="5" t="s">
        <v>612</v>
      </c>
      <c r="I88" s="5"/>
      <c r="J88" s="6" t="s">
        <v>46</v>
      </c>
      <c r="K88" s="6" t="s">
        <v>422</v>
      </c>
      <c r="L88" s="5" t="s">
        <v>613</v>
      </c>
      <c r="M88" s="5" t="s">
        <v>49</v>
      </c>
      <c r="N88" s="5" t="s">
        <v>614</v>
      </c>
      <c r="O88" s="5" t="s">
        <v>51</v>
      </c>
      <c r="P88" s="7">
        <v>5500</v>
      </c>
      <c r="Q88" s="68">
        <v>5000</v>
      </c>
      <c r="R88" s="68"/>
      <c r="S88" s="69">
        <v>27500000</v>
      </c>
      <c r="T88" s="69"/>
    </row>
    <row r="89" spans="1:20" ht="80.25" customHeight="1" x14ac:dyDescent="0.25">
      <c r="A89" s="3">
        <v>80</v>
      </c>
      <c r="B89" s="4">
        <v>348</v>
      </c>
      <c r="C89" s="5" t="s">
        <v>615</v>
      </c>
      <c r="D89" s="5" t="s">
        <v>616</v>
      </c>
      <c r="E89" s="5" t="s">
        <v>617</v>
      </c>
      <c r="F89" s="5" t="s">
        <v>618</v>
      </c>
      <c r="G89" s="5" t="s">
        <v>619</v>
      </c>
      <c r="H89" s="5" t="s">
        <v>247</v>
      </c>
      <c r="I89" s="5"/>
      <c r="J89" s="6" t="s">
        <v>46</v>
      </c>
      <c r="K89" s="6" t="s">
        <v>47</v>
      </c>
      <c r="L89" s="5" t="s">
        <v>620</v>
      </c>
      <c r="M89" s="5" t="s">
        <v>621</v>
      </c>
      <c r="N89" s="5" t="s">
        <v>622</v>
      </c>
      <c r="O89" s="5" t="s">
        <v>276</v>
      </c>
      <c r="P89" s="7">
        <v>267750</v>
      </c>
      <c r="Q89" s="68">
        <v>10000</v>
      </c>
      <c r="R89" s="68"/>
      <c r="S89" s="69">
        <v>2677500000</v>
      </c>
      <c r="T89" s="69"/>
    </row>
    <row r="90" spans="1:20" ht="33" customHeight="1" x14ac:dyDescent="0.25">
      <c r="A90" s="3">
        <v>81</v>
      </c>
      <c r="B90" s="4">
        <v>352</v>
      </c>
      <c r="C90" s="5" t="s">
        <v>623</v>
      </c>
      <c r="D90" s="5" t="s">
        <v>624</v>
      </c>
      <c r="E90" s="5"/>
      <c r="F90" s="5" t="s">
        <v>625</v>
      </c>
      <c r="G90" s="5" t="s">
        <v>114</v>
      </c>
      <c r="H90" s="5" t="s">
        <v>258</v>
      </c>
      <c r="I90" s="5"/>
      <c r="J90" s="6" t="s">
        <v>46</v>
      </c>
      <c r="K90" s="6" t="s">
        <v>47</v>
      </c>
      <c r="L90" s="5" t="s">
        <v>142</v>
      </c>
      <c r="M90" s="5" t="s">
        <v>124</v>
      </c>
      <c r="N90" s="5" t="s">
        <v>349</v>
      </c>
      <c r="O90" s="5" t="s">
        <v>144</v>
      </c>
      <c r="P90" s="7">
        <v>3990</v>
      </c>
      <c r="Q90" s="68">
        <v>12500</v>
      </c>
      <c r="R90" s="68"/>
      <c r="S90" s="69">
        <v>49875000</v>
      </c>
      <c r="T90" s="69"/>
    </row>
    <row r="91" spans="1:20" ht="57" customHeight="1" x14ac:dyDescent="0.25">
      <c r="A91" s="3">
        <v>82</v>
      </c>
      <c r="B91" s="4">
        <v>356</v>
      </c>
      <c r="C91" s="5" t="s">
        <v>626</v>
      </c>
      <c r="D91" s="5" t="s">
        <v>627</v>
      </c>
      <c r="E91" s="5"/>
      <c r="F91" s="5" t="s">
        <v>628</v>
      </c>
      <c r="G91" s="5" t="s">
        <v>629</v>
      </c>
      <c r="H91" s="5" t="s">
        <v>630</v>
      </c>
      <c r="I91" s="5"/>
      <c r="J91" s="6" t="s">
        <v>46</v>
      </c>
      <c r="K91" s="6" t="s">
        <v>75</v>
      </c>
      <c r="L91" s="5" t="s">
        <v>631</v>
      </c>
      <c r="M91" s="5" t="s">
        <v>133</v>
      </c>
      <c r="N91" s="5" t="s">
        <v>632</v>
      </c>
      <c r="O91" s="5" t="s">
        <v>485</v>
      </c>
      <c r="P91" s="7">
        <v>7800</v>
      </c>
      <c r="Q91" s="68">
        <v>10000</v>
      </c>
      <c r="R91" s="68"/>
      <c r="S91" s="69">
        <v>78000000</v>
      </c>
      <c r="T91" s="69"/>
    </row>
    <row r="92" spans="1:20" ht="41.25" customHeight="1" x14ac:dyDescent="0.25">
      <c r="A92" s="3">
        <v>83</v>
      </c>
      <c r="B92" s="4">
        <v>371</v>
      </c>
      <c r="C92" s="5" t="s">
        <v>633</v>
      </c>
      <c r="D92" s="5" t="s">
        <v>634</v>
      </c>
      <c r="E92" s="5"/>
      <c r="F92" s="5" t="s">
        <v>635</v>
      </c>
      <c r="G92" s="5" t="s">
        <v>636</v>
      </c>
      <c r="H92" s="5" t="s">
        <v>637</v>
      </c>
      <c r="I92" s="5"/>
      <c r="J92" s="6" t="s">
        <v>149</v>
      </c>
      <c r="K92" s="6" t="s">
        <v>95</v>
      </c>
      <c r="L92" s="5" t="s">
        <v>638</v>
      </c>
      <c r="M92" s="5" t="s">
        <v>108</v>
      </c>
      <c r="N92" s="5" t="s">
        <v>639</v>
      </c>
      <c r="O92" s="5" t="s">
        <v>51</v>
      </c>
      <c r="P92" s="7">
        <v>744870</v>
      </c>
      <c r="Q92" s="68">
        <v>50</v>
      </c>
      <c r="R92" s="68"/>
      <c r="S92" s="69">
        <v>37243500</v>
      </c>
      <c r="T92" s="69"/>
    </row>
    <row r="93" spans="1:20" ht="48.75" customHeight="1" x14ac:dyDescent="0.25">
      <c r="A93" s="3">
        <v>84</v>
      </c>
      <c r="B93" s="4">
        <v>378</v>
      </c>
      <c r="C93" s="5" t="s">
        <v>640</v>
      </c>
      <c r="D93" s="5" t="s">
        <v>641</v>
      </c>
      <c r="E93" s="5"/>
      <c r="F93" s="5" t="s">
        <v>642</v>
      </c>
      <c r="G93" s="5" t="s">
        <v>643</v>
      </c>
      <c r="H93" s="5" t="s">
        <v>93</v>
      </c>
      <c r="I93" s="5"/>
      <c r="J93" s="6" t="s">
        <v>94</v>
      </c>
      <c r="K93" s="6" t="s">
        <v>131</v>
      </c>
      <c r="L93" s="5" t="s">
        <v>644</v>
      </c>
      <c r="M93" s="5" t="s">
        <v>64</v>
      </c>
      <c r="N93" s="5" t="s">
        <v>645</v>
      </c>
      <c r="O93" s="5" t="s">
        <v>66</v>
      </c>
      <c r="P93" s="7">
        <v>11000</v>
      </c>
      <c r="Q93" s="68">
        <v>1000</v>
      </c>
      <c r="R93" s="68"/>
      <c r="S93" s="69">
        <v>11000000</v>
      </c>
      <c r="T93" s="69"/>
    </row>
    <row r="94" spans="1:20" ht="56.25" customHeight="1" x14ac:dyDescent="0.25">
      <c r="A94" s="3">
        <v>85</v>
      </c>
      <c r="B94" s="4">
        <v>382</v>
      </c>
      <c r="C94" s="5" t="s">
        <v>646</v>
      </c>
      <c r="D94" s="5" t="s">
        <v>647</v>
      </c>
      <c r="E94" s="5"/>
      <c r="F94" s="5" t="s">
        <v>648</v>
      </c>
      <c r="G94" s="5" t="s">
        <v>246</v>
      </c>
      <c r="H94" s="5" t="s">
        <v>45</v>
      </c>
      <c r="I94" s="5"/>
      <c r="J94" s="6" t="s">
        <v>46</v>
      </c>
      <c r="K94" s="6" t="s">
        <v>47</v>
      </c>
      <c r="L94" s="5" t="s">
        <v>649</v>
      </c>
      <c r="M94" s="5" t="s">
        <v>621</v>
      </c>
      <c r="N94" s="5" t="s">
        <v>650</v>
      </c>
      <c r="O94" s="5" t="s">
        <v>262</v>
      </c>
      <c r="P94" s="7">
        <v>12785</v>
      </c>
      <c r="Q94" s="68">
        <v>15000</v>
      </c>
      <c r="R94" s="68"/>
      <c r="S94" s="69">
        <v>191775000</v>
      </c>
      <c r="T94" s="69"/>
    </row>
    <row r="95" spans="1:20" ht="25.5" customHeight="1" x14ac:dyDescent="0.25">
      <c r="A95" s="3">
        <v>86</v>
      </c>
      <c r="B95" s="4">
        <v>384</v>
      </c>
      <c r="C95" s="5" t="s">
        <v>651</v>
      </c>
      <c r="D95" s="5" t="s">
        <v>652</v>
      </c>
      <c r="E95" s="5"/>
      <c r="F95" s="5" t="s">
        <v>653</v>
      </c>
      <c r="G95" s="5" t="s">
        <v>553</v>
      </c>
      <c r="H95" s="5" t="s">
        <v>45</v>
      </c>
      <c r="I95" s="5"/>
      <c r="J95" s="6" t="s">
        <v>46</v>
      </c>
      <c r="K95" s="6" t="s">
        <v>47</v>
      </c>
      <c r="L95" s="5" t="s">
        <v>654</v>
      </c>
      <c r="M95" s="5" t="s">
        <v>133</v>
      </c>
      <c r="N95" s="5" t="s">
        <v>349</v>
      </c>
      <c r="O95" s="5" t="s">
        <v>655</v>
      </c>
      <c r="P95" s="7">
        <v>16000</v>
      </c>
      <c r="Q95" s="68">
        <v>250000</v>
      </c>
      <c r="R95" s="68"/>
      <c r="S95" s="69">
        <v>4000000000</v>
      </c>
      <c r="T95" s="69"/>
    </row>
    <row r="96" spans="1:20" ht="41.25" customHeight="1" x14ac:dyDescent="0.25">
      <c r="A96" s="3">
        <v>87</v>
      </c>
      <c r="B96" s="4">
        <v>387</v>
      </c>
      <c r="C96" s="5" t="s">
        <v>656</v>
      </c>
      <c r="D96" s="5" t="s">
        <v>657</v>
      </c>
      <c r="E96" s="5"/>
      <c r="F96" s="5" t="s">
        <v>658</v>
      </c>
      <c r="G96" s="5" t="s">
        <v>659</v>
      </c>
      <c r="H96" s="5" t="s">
        <v>201</v>
      </c>
      <c r="I96" s="5" t="s">
        <v>660</v>
      </c>
      <c r="J96" s="6" t="s">
        <v>46</v>
      </c>
      <c r="K96" s="6" t="s">
        <v>106</v>
      </c>
      <c r="L96" s="5" t="s">
        <v>661</v>
      </c>
      <c r="M96" s="5" t="s">
        <v>49</v>
      </c>
      <c r="N96" s="5" t="s">
        <v>662</v>
      </c>
      <c r="O96" s="5" t="s">
        <v>51</v>
      </c>
      <c r="P96" s="7">
        <v>80696</v>
      </c>
      <c r="Q96" s="68">
        <v>200</v>
      </c>
      <c r="R96" s="68"/>
      <c r="S96" s="69">
        <v>16139200</v>
      </c>
      <c r="T96" s="69"/>
    </row>
    <row r="97" spans="1:20" ht="41.25" customHeight="1" x14ac:dyDescent="0.25">
      <c r="A97" s="3">
        <v>88</v>
      </c>
      <c r="B97" s="4">
        <v>389</v>
      </c>
      <c r="C97" s="5" t="s">
        <v>663</v>
      </c>
      <c r="D97" s="5" t="s">
        <v>664</v>
      </c>
      <c r="E97" s="5"/>
      <c r="F97" s="5" t="s">
        <v>665</v>
      </c>
      <c r="G97" s="5" t="s">
        <v>207</v>
      </c>
      <c r="H97" s="5" t="s">
        <v>666</v>
      </c>
      <c r="I97" s="5"/>
      <c r="J97" s="6" t="s">
        <v>85</v>
      </c>
      <c r="K97" s="6" t="s">
        <v>95</v>
      </c>
      <c r="L97" s="5" t="s">
        <v>667</v>
      </c>
      <c r="M97" s="5" t="s">
        <v>97</v>
      </c>
      <c r="N97" s="5" t="s">
        <v>341</v>
      </c>
      <c r="O97" s="5" t="s">
        <v>543</v>
      </c>
      <c r="P97" s="7">
        <v>95004</v>
      </c>
      <c r="Q97" s="68">
        <v>6500</v>
      </c>
      <c r="R97" s="68"/>
      <c r="S97" s="69">
        <v>617526000</v>
      </c>
      <c r="T97" s="69"/>
    </row>
    <row r="98" spans="1:20" ht="195.75" customHeight="1" x14ac:dyDescent="0.25">
      <c r="A98" s="3">
        <v>89</v>
      </c>
      <c r="B98" s="4">
        <v>392</v>
      </c>
      <c r="C98" s="5" t="s">
        <v>668</v>
      </c>
      <c r="D98" s="5" t="s">
        <v>669</v>
      </c>
      <c r="E98" s="5"/>
      <c r="F98" s="5" t="s">
        <v>670</v>
      </c>
      <c r="G98" s="5" t="s">
        <v>671</v>
      </c>
      <c r="H98" s="5" t="s">
        <v>578</v>
      </c>
      <c r="I98" s="5"/>
      <c r="J98" s="6" t="s">
        <v>94</v>
      </c>
      <c r="K98" s="6" t="s">
        <v>95</v>
      </c>
      <c r="L98" s="5" t="s">
        <v>672</v>
      </c>
      <c r="M98" s="5" t="s">
        <v>673</v>
      </c>
      <c r="N98" s="5" t="s">
        <v>236</v>
      </c>
      <c r="O98" s="5" t="s">
        <v>51</v>
      </c>
      <c r="P98" s="7">
        <v>131999</v>
      </c>
      <c r="Q98" s="68">
        <v>300</v>
      </c>
      <c r="R98" s="68"/>
      <c r="S98" s="69">
        <v>39599700</v>
      </c>
      <c r="T98" s="69"/>
    </row>
    <row r="99" spans="1:20" ht="1.5" customHeight="1" x14ac:dyDescent="0.25">
      <c r="A99" s="70"/>
      <c r="B99" s="70"/>
      <c r="C99" s="70"/>
      <c r="D99" s="70"/>
      <c r="E99" s="70"/>
      <c r="F99" s="70"/>
      <c r="G99" s="70"/>
      <c r="H99" s="70"/>
      <c r="I99" s="70"/>
      <c r="J99" s="70"/>
      <c r="K99" s="70"/>
      <c r="L99" s="70"/>
      <c r="M99" s="70"/>
      <c r="N99" s="70"/>
      <c r="O99" s="70"/>
      <c r="P99" s="70"/>
      <c r="Q99" s="70"/>
      <c r="R99" s="70"/>
      <c r="S99" s="70"/>
      <c r="T99" s="70"/>
    </row>
    <row r="100" spans="1:20" ht="13.5" customHeight="1" x14ac:dyDescent="0.25">
      <c r="A100" s="71" t="s">
        <v>674</v>
      </c>
      <c r="B100" s="71"/>
      <c r="C100" s="71"/>
      <c r="D100" s="71"/>
      <c r="E100" s="71"/>
      <c r="F100" s="71"/>
      <c r="G100" s="71"/>
      <c r="H100" s="71"/>
      <c r="I100" s="71"/>
      <c r="J100" s="71"/>
      <c r="K100" s="71"/>
      <c r="L100" s="71"/>
      <c r="M100" s="71"/>
      <c r="N100" s="71"/>
      <c r="O100" s="71"/>
      <c r="P100" s="71"/>
      <c r="Q100" s="72">
        <v>89</v>
      </c>
      <c r="R100" s="72"/>
      <c r="S100" s="73">
        <v>30860329280</v>
      </c>
      <c r="T100" s="73"/>
    </row>
    <row r="101" spans="1:20" ht="57.75" customHeight="1" x14ac:dyDescent="0.25">
      <c r="A101" s="67" t="s">
        <v>675</v>
      </c>
      <c r="B101" s="67"/>
      <c r="C101" s="67"/>
      <c r="D101" s="67"/>
      <c r="E101" s="67"/>
      <c r="F101" s="67"/>
      <c r="G101" s="67"/>
      <c r="H101" s="67"/>
      <c r="I101" s="67"/>
      <c r="J101" s="67"/>
      <c r="K101" s="67"/>
      <c r="L101" s="67"/>
      <c r="M101" s="67"/>
      <c r="N101" s="67"/>
      <c r="O101" s="67"/>
      <c r="P101" s="67"/>
      <c r="Q101" s="67"/>
      <c r="R101" s="67"/>
      <c r="S101" s="67"/>
      <c r="T101" s="67"/>
    </row>
    <row r="102" spans="1:20" ht="41.25" customHeight="1" x14ac:dyDescent="0.25">
      <c r="A102" s="3">
        <v>90</v>
      </c>
      <c r="B102" s="4">
        <v>5</v>
      </c>
      <c r="C102" s="5" t="s">
        <v>52</v>
      </c>
      <c r="D102" s="5" t="s">
        <v>676</v>
      </c>
      <c r="E102" s="5"/>
      <c r="F102" s="5" t="s">
        <v>677</v>
      </c>
      <c r="G102" s="5" t="s">
        <v>678</v>
      </c>
      <c r="H102" s="5" t="s">
        <v>331</v>
      </c>
      <c r="I102" s="5"/>
      <c r="J102" s="6" t="s">
        <v>105</v>
      </c>
      <c r="K102" s="6" t="s">
        <v>131</v>
      </c>
      <c r="L102" s="5" t="s">
        <v>679</v>
      </c>
      <c r="M102" s="5" t="s">
        <v>680</v>
      </c>
      <c r="N102" s="5" t="s">
        <v>681</v>
      </c>
      <c r="O102" s="5" t="s">
        <v>682</v>
      </c>
      <c r="P102" s="7">
        <v>294000</v>
      </c>
      <c r="Q102" s="68">
        <v>3500</v>
      </c>
      <c r="R102" s="68"/>
      <c r="S102" s="69">
        <v>1029000000</v>
      </c>
      <c r="T102" s="69"/>
    </row>
    <row r="103" spans="1:20" ht="48.75" customHeight="1" x14ac:dyDescent="0.25">
      <c r="A103" s="3">
        <v>91</v>
      </c>
      <c r="B103" s="4">
        <v>18</v>
      </c>
      <c r="C103" s="5" t="s">
        <v>683</v>
      </c>
      <c r="D103" s="5" t="s">
        <v>684</v>
      </c>
      <c r="E103" s="5"/>
      <c r="F103" s="5" t="s">
        <v>685</v>
      </c>
      <c r="G103" s="5" t="s">
        <v>686</v>
      </c>
      <c r="H103" s="5" t="s">
        <v>45</v>
      </c>
      <c r="I103" s="5"/>
      <c r="J103" s="6" t="s">
        <v>46</v>
      </c>
      <c r="K103" s="6" t="s">
        <v>47</v>
      </c>
      <c r="L103" s="5" t="s">
        <v>687</v>
      </c>
      <c r="M103" s="5" t="s">
        <v>462</v>
      </c>
      <c r="N103" s="5" t="s">
        <v>261</v>
      </c>
      <c r="O103" s="5" t="s">
        <v>688</v>
      </c>
      <c r="P103" s="7">
        <v>800</v>
      </c>
      <c r="Q103" s="68">
        <v>10000</v>
      </c>
      <c r="R103" s="68"/>
      <c r="S103" s="69">
        <v>8000000</v>
      </c>
      <c r="T103" s="69"/>
    </row>
    <row r="104" spans="1:20" ht="80.25" customHeight="1" x14ac:dyDescent="0.25">
      <c r="A104" s="3">
        <v>92</v>
      </c>
      <c r="B104" s="4">
        <v>30</v>
      </c>
      <c r="C104" s="5" t="s">
        <v>689</v>
      </c>
      <c r="D104" s="5" t="s">
        <v>690</v>
      </c>
      <c r="E104" s="5"/>
      <c r="F104" s="5" t="s">
        <v>691</v>
      </c>
      <c r="G104" s="5" t="s">
        <v>692</v>
      </c>
      <c r="H104" s="5" t="s">
        <v>693</v>
      </c>
      <c r="I104" s="5"/>
      <c r="J104" s="6" t="s">
        <v>46</v>
      </c>
      <c r="K104" s="6" t="s">
        <v>422</v>
      </c>
      <c r="L104" s="5" t="s">
        <v>694</v>
      </c>
      <c r="M104" s="5" t="s">
        <v>462</v>
      </c>
      <c r="N104" s="5" t="s">
        <v>695</v>
      </c>
      <c r="O104" s="5" t="s">
        <v>59</v>
      </c>
      <c r="P104" s="7">
        <v>7500</v>
      </c>
      <c r="Q104" s="68">
        <v>5000</v>
      </c>
      <c r="R104" s="68"/>
      <c r="S104" s="69">
        <v>37500000</v>
      </c>
      <c r="T104" s="69"/>
    </row>
    <row r="105" spans="1:20" ht="48.75" customHeight="1" x14ac:dyDescent="0.25">
      <c r="A105" s="3">
        <v>93</v>
      </c>
      <c r="B105" s="4">
        <v>40</v>
      </c>
      <c r="C105" s="5" t="s">
        <v>696</v>
      </c>
      <c r="D105" s="5" t="s">
        <v>697</v>
      </c>
      <c r="E105" s="5"/>
      <c r="F105" s="5" t="s">
        <v>698</v>
      </c>
      <c r="G105" s="5" t="s">
        <v>266</v>
      </c>
      <c r="H105" s="5" t="s">
        <v>45</v>
      </c>
      <c r="I105" s="5"/>
      <c r="J105" s="6" t="s">
        <v>46</v>
      </c>
      <c r="K105" s="6" t="s">
        <v>47</v>
      </c>
      <c r="L105" s="5" t="s">
        <v>687</v>
      </c>
      <c r="M105" s="5" t="s">
        <v>462</v>
      </c>
      <c r="N105" s="5" t="s">
        <v>349</v>
      </c>
      <c r="O105" s="5" t="s">
        <v>688</v>
      </c>
      <c r="P105" s="7">
        <v>470</v>
      </c>
      <c r="Q105" s="68">
        <v>900</v>
      </c>
      <c r="R105" s="68"/>
      <c r="S105" s="69">
        <v>423000</v>
      </c>
      <c r="T105" s="69"/>
    </row>
    <row r="106" spans="1:20" ht="48.75" customHeight="1" x14ac:dyDescent="0.25">
      <c r="A106" s="3">
        <v>94</v>
      </c>
      <c r="B106" s="4">
        <v>44</v>
      </c>
      <c r="C106" s="5" t="s">
        <v>699</v>
      </c>
      <c r="D106" s="5" t="s">
        <v>700</v>
      </c>
      <c r="E106" s="5"/>
      <c r="F106" s="5" t="s">
        <v>701</v>
      </c>
      <c r="G106" s="5" t="s">
        <v>246</v>
      </c>
      <c r="H106" s="5" t="s">
        <v>258</v>
      </c>
      <c r="I106" s="5"/>
      <c r="J106" s="6" t="s">
        <v>46</v>
      </c>
      <c r="K106" s="6" t="s">
        <v>47</v>
      </c>
      <c r="L106" s="5" t="s">
        <v>461</v>
      </c>
      <c r="M106" s="5" t="s">
        <v>462</v>
      </c>
      <c r="N106" s="5" t="s">
        <v>702</v>
      </c>
      <c r="O106" s="5" t="s">
        <v>463</v>
      </c>
      <c r="P106" s="7">
        <v>3350</v>
      </c>
      <c r="Q106" s="68">
        <v>3000</v>
      </c>
      <c r="R106" s="68"/>
      <c r="S106" s="69">
        <v>10050000</v>
      </c>
      <c r="T106" s="69"/>
    </row>
    <row r="107" spans="1:20" ht="48.75" customHeight="1" x14ac:dyDescent="0.25">
      <c r="A107" s="3">
        <v>95</v>
      </c>
      <c r="B107" s="4">
        <v>80</v>
      </c>
      <c r="C107" s="5" t="s">
        <v>703</v>
      </c>
      <c r="D107" s="5" t="s">
        <v>704</v>
      </c>
      <c r="E107" s="5"/>
      <c r="F107" s="5" t="s">
        <v>705</v>
      </c>
      <c r="G107" s="5" t="s">
        <v>706</v>
      </c>
      <c r="H107" s="5" t="s">
        <v>707</v>
      </c>
      <c r="I107" s="5"/>
      <c r="J107" s="6" t="s">
        <v>94</v>
      </c>
      <c r="K107" s="6" t="s">
        <v>95</v>
      </c>
      <c r="L107" s="5" t="s">
        <v>708</v>
      </c>
      <c r="M107" s="5" t="s">
        <v>462</v>
      </c>
      <c r="N107" s="5" t="s">
        <v>236</v>
      </c>
      <c r="O107" s="5" t="s">
        <v>709</v>
      </c>
      <c r="P107" s="7">
        <v>20500</v>
      </c>
      <c r="Q107" s="68">
        <v>1000</v>
      </c>
      <c r="R107" s="68"/>
      <c r="S107" s="69">
        <v>20500000</v>
      </c>
      <c r="T107" s="69"/>
    </row>
    <row r="108" spans="1:20" ht="56.25" customHeight="1" x14ac:dyDescent="0.25">
      <c r="A108" s="3">
        <v>96</v>
      </c>
      <c r="B108" s="4">
        <v>84</v>
      </c>
      <c r="C108" s="5" t="s">
        <v>710</v>
      </c>
      <c r="D108" s="5" t="s">
        <v>711</v>
      </c>
      <c r="E108" s="5"/>
      <c r="F108" s="5" t="s">
        <v>712</v>
      </c>
      <c r="G108" s="5" t="s">
        <v>257</v>
      </c>
      <c r="H108" s="5" t="s">
        <v>247</v>
      </c>
      <c r="I108" s="5"/>
      <c r="J108" s="6" t="s">
        <v>46</v>
      </c>
      <c r="K108" s="6" t="s">
        <v>47</v>
      </c>
      <c r="L108" s="5" t="s">
        <v>713</v>
      </c>
      <c r="M108" s="5" t="s">
        <v>462</v>
      </c>
      <c r="N108" s="5" t="s">
        <v>349</v>
      </c>
      <c r="O108" s="5" t="s">
        <v>59</v>
      </c>
      <c r="P108" s="7">
        <v>8300</v>
      </c>
      <c r="Q108" s="68">
        <v>3000</v>
      </c>
      <c r="R108" s="68"/>
      <c r="S108" s="69">
        <v>24900000</v>
      </c>
      <c r="T108" s="69"/>
    </row>
    <row r="109" spans="1:20" ht="33.75" customHeight="1" x14ac:dyDescent="0.25">
      <c r="A109" s="3">
        <v>97</v>
      </c>
      <c r="B109" s="4">
        <v>90</v>
      </c>
      <c r="C109" s="5" t="s">
        <v>714</v>
      </c>
      <c r="D109" s="5" t="s">
        <v>715</v>
      </c>
      <c r="E109" s="5"/>
      <c r="F109" s="5" t="s">
        <v>716</v>
      </c>
      <c r="G109" s="5" t="s">
        <v>207</v>
      </c>
      <c r="H109" s="5" t="s">
        <v>707</v>
      </c>
      <c r="I109" s="5"/>
      <c r="J109" s="6" t="s">
        <v>94</v>
      </c>
      <c r="K109" s="6" t="s">
        <v>95</v>
      </c>
      <c r="L109" s="5" t="s">
        <v>708</v>
      </c>
      <c r="M109" s="5" t="s">
        <v>462</v>
      </c>
      <c r="N109" s="5" t="s">
        <v>341</v>
      </c>
      <c r="O109" s="5" t="s">
        <v>709</v>
      </c>
      <c r="P109" s="7">
        <v>15400</v>
      </c>
      <c r="Q109" s="68">
        <v>3000</v>
      </c>
      <c r="R109" s="68"/>
      <c r="S109" s="69">
        <v>46200000</v>
      </c>
      <c r="T109" s="69"/>
    </row>
    <row r="110" spans="1:20" ht="33" customHeight="1" x14ac:dyDescent="0.25">
      <c r="A110" s="3">
        <v>98</v>
      </c>
      <c r="B110" s="4">
        <v>93</v>
      </c>
      <c r="C110" s="5" t="s">
        <v>238</v>
      </c>
      <c r="D110" s="5" t="s">
        <v>717</v>
      </c>
      <c r="E110" s="5"/>
      <c r="F110" s="5" t="s">
        <v>718</v>
      </c>
      <c r="G110" s="5" t="s">
        <v>207</v>
      </c>
      <c r="H110" s="5" t="s">
        <v>707</v>
      </c>
      <c r="I110" s="5"/>
      <c r="J110" s="6" t="s">
        <v>94</v>
      </c>
      <c r="K110" s="6" t="s">
        <v>95</v>
      </c>
      <c r="L110" s="5" t="s">
        <v>719</v>
      </c>
      <c r="M110" s="5" t="s">
        <v>462</v>
      </c>
      <c r="N110" s="5" t="s">
        <v>720</v>
      </c>
      <c r="O110" s="5" t="s">
        <v>721</v>
      </c>
      <c r="P110" s="7">
        <v>10605</v>
      </c>
      <c r="Q110" s="68">
        <v>10000</v>
      </c>
      <c r="R110" s="68"/>
      <c r="S110" s="69">
        <v>106050000</v>
      </c>
      <c r="T110" s="69"/>
    </row>
    <row r="111" spans="1:20" ht="41.25" customHeight="1" x14ac:dyDescent="0.25">
      <c r="A111" s="3">
        <v>99</v>
      </c>
      <c r="B111" s="4">
        <v>108</v>
      </c>
      <c r="C111" s="5" t="s">
        <v>722</v>
      </c>
      <c r="D111" s="5" t="s">
        <v>723</v>
      </c>
      <c r="E111" s="5"/>
      <c r="F111" s="5" t="s">
        <v>724</v>
      </c>
      <c r="G111" s="5" t="s">
        <v>725</v>
      </c>
      <c r="H111" s="5" t="s">
        <v>72</v>
      </c>
      <c r="I111" s="5" t="s">
        <v>726</v>
      </c>
      <c r="J111" s="6" t="s">
        <v>74</v>
      </c>
      <c r="K111" s="6" t="s">
        <v>75</v>
      </c>
      <c r="L111" s="5" t="s">
        <v>727</v>
      </c>
      <c r="M111" s="5" t="s">
        <v>548</v>
      </c>
      <c r="N111" s="5" t="s">
        <v>728</v>
      </c>
      <c r="O111" s="5" t="s">
        <v>59</v>
      </c>
      <c r="P111" s="7">
        <v>92800</v>
      </c>
      <c r="Q111" s="68">
        <v>150</v>
      </c>
      <c r="R111" s="68"/>
      <c r="S111" s="69">
        <v>13920000</v>
      </c>
      <c r="T111" s="69"/>
    </row>
    <row r="112" spans="1:20" ht="41.25" customHeight="1" x14ac:dyDescent="0.25">
      <c r="A112" s="3">
        <v>100</v>
      </c>
      <c r="B112" s="4">
        <v>118</v>
      </c>
      <c r="C112" s="5" t="s">
        <v>729</v>
      </c>
      <c r="D112" s="5" t="s">
        <v>730</v>
      </c>
      <c r="E112" s="5"/>
      <c r="F112" s="5" t="s">
        <v>731</v>
      </c>
      <c r="G112" s="5" t="s">
        <v>732</v>
      </c>
      <c r="H112" s="5" t="s">
        <v>733</v>
      </c>
      <c r="I112" s="5" t="s">
        <v>734</v>
      </c>
      <c r="J112" s="6" t="s">
        <v>46</v>
      </c>
      <c r="K112" s="6" t="s">
        <v>106</v>
      </c>
      <c r="L112" s="5" t="s">
        <v>735</v>
      </c>
      <c r="M112" s="5" t="s">
        <v>736</v>
      </c>
      <c r="N112" s="5" t="s">
        <v>737</v>
      </c>
      <c r="O112" s="5" t="s">
        <v>738</v>
      </c>
      <c r="P112" s="7">
        <v>68000</v>
      </c>
      <c r="Q112" s="68">
        <v>2000</v>
      </c>
      <c r="R112" s="68"/>
      <c r="S112" s="69">
        <v>136000000</v>
      </c>
      <c r="T112" s="69"/>
    </row>
    <row r="113" spans="1:20" ht="33" customHeight="1" x14ac:dyDescent="0.25">
      <c r="A113" s="3">
        <v>101</v>
      </c>
      <c r="B113" s="4">
        <v>143</v>
      </c>
      <c r="C113" s="5" t="s">
        <v>323</v>
      </c>
      <c r="D113" s="5" t="s">
        <v>739</v>
      </c>
      <c r="E113" s="5"/>
      <c r="F113" s="5" t="s">
        <v>740</v>
      </c>
      <c r="G113" s="5" t="s">
        <v>266</v>
      </c>
      <c r="H113" s="5" t="s">
        <v>741</v>
      </c>
      <c r="I113" s="5"/>
      <c r="J113" s="6" t="s">
        <v>46</v>
      </c>
      <c r="K113" s="6" t="s">
        <v>47</v>
      </c>
      <c r="L113" s="5" t="s">
        <v>742</v>
      </c>
      <c r="M113" s="5" t="s">
        <v>736</v>
      </c>
      <c r="N113" s="5" t="s">
        <v>743</v>
      </c>
      <c r="O113" s="5" t="s">
        <v>744</v>
      </c>
      <c r="P113" s="7">
        <v>366</v>
      </c>
      <c r="Q113" s="68">
        <v>32000</v>
      </c>
      <c r="R113" s="68"/>
      <c r="S113" s="69">
        <v>11712000</v>
      </c>
      <c r="T113" s="69"/>
    </row>
    <row r="114" spans="1:20" ht="41.25" customHeight="1" x14ac:dyDescent="0.25">
      <c r="A114" s="3">
        <v>102</v>
      </c>
      <c r="B114" s="4">
        <v>149</v>
      </c>
      <c r="C114" s="5" t="s">
        <v>745</v>
      </c>
      <c r="D114" s="5" t="s">
        <v>746</v>
      </c>
      <c r="E114" s="5"/>
      <c r="F114" s="5" t="s">
        <v>747</v>
      </c>
      <c r="G114" s="5" t="s">
        <v>407</v>
      </c>
      <c r="H114" s="5" t="s">
        <v>247</v>
      </c>
      <c r="I114" s="5"/>
      <c r="J114" s="6" t="s">
        <v>46</v>
      </c>
      <c r="K114" s="6" t="s">
        <v>47</v>
      </c>
      <c r="L114" s="5" t="s">
        <v>748</v>
      </c>
      <c r="M114" s="5" t="s">
        <v>736</v>
      </c>
      <c r="N114" s="5" t="s">
        <v>749</v>
      </c>
      <c r="O114" s="5" t="s">
        <v>750</v>
      </c>
      <c r="P114" s="7">
        <v>2495</v>
      </c>
      <c r="Q114" s="68">
        <v>15000</v>
      </c>
      <c r="R114" s="68"/>
      <c r="S114" s="69">
        <v>37425000</v>
      </c>
      <c r="T114" s="69"/>
    </row>
    <row r="115" spans="1:20" ht="48.75" customHeight="1" x14ac:dyDescent="0.25">
      <c r="A115" s="3">
        <v>103</v>
      </c>
      <c r="B115" s="4">
        <v>150</v>
      </c>
      <c r="C115" s="5" t="s">
        <v>751</v>
      </c>
      <c r="D115" s="5" t="s">
        <v>752</v>
      </c>
      <c r="E115" s="5"/>
      <c r="F115" s="5" t="s">
        <v>753</v>
      </c>
      <c r="G115" s="5" t="s">
        <v>754</v>
      </c>
      <c r="H115" s="5" t="s">
        <v>247</v>
      </c>
      <c r="I115" s="5"/>
      <c r="J115" s="6" t="s">
        <v>46</v>
      </c>
      <c r="K115" s="6" t="s">
        <v>47</v>
      </c>
      <c r="L115" s="5" t="s">
        <v>461</v>
      </c>
      <c r="M115" s="5" t="s">
        <v>462</v>
      </c>
      <c r="N115" s="5" t="s">
        <v>349</v>
      </c>
      <c r="O115" s="5" t="s">
        <v>463</v>
      </c>
      <c r="P115" s="7">
        <v>15300</v>
      </c>
      <c r="Q115" s="68">
        <v>240000</v>
      </c>
      <c r="R115" s="68"/>
      <c r="S115" s="69">
        <v>3672000000</v>
      </c>
      <c r="T115" s="69"/>
    </row>
    <row r="116" spans="1:20" ht="48.75" customHeight="1" x14ac:dyDescent="0.25">
      <c r="A116" s="3">
        <v>104</v>
      </c>
      <c r="B116" s="4">
        <v>161</v>
      </c>
      <c r="C116" s="5" t="s">
        <v>755</v>
      </c>
      <c r="D116" s="5" t="s">
        <v>756</v>
      </c>
      <c r="E116" s="5"/>
      <c r="F116" s="5" t="s">
        <v>757</v>
      </c>
      <c r="G116" s="5" t="s">
        <v>758</v>
      </c>
      <c r="H116" s="5" t="s">
        <v>247</v>
      </c>
      <c r="I116" s="5"/>
      <c r="J116" s="6" t="s">
        <v>46</v>
      </c>
      <c r="K116" s="6" t="s">
        <v>47</v>
      </c>
      <c r="L116" s="5" t="s">
        <v>461</v>
      </c>
      <c r="M116" s="5" t="s">
        <v>462</v>
      </c>
      <c r="N116" s="5" t="s">
        <v>65</v>
      </c>
      <c r="O116" s="5" t="s">
        <v>463</v>
      </c>
      <c r="P116" s="7">
        <v>1620</v>
      </c>
      <c r="Q116" s="68">
        <v>75000</v>
      </c>
      <c r="R116" s="68"/>
      <c r="S116" s="69">
        <v>121500000</v>
      </c>
      <c r="T116" s="69"/>
    </row>
    <row r="117" spans="1:20" ht="25.5" customHeight="1" x14ac:dyDescent="0.25">
      <c r="A117" s="3">
        <v>105</v>
      </c>
      <c r="B117" s="4">
        <v>163</v>
      </c>
      <c r="C117" s="5" t="s">
        <v>759</v>
      </c>
      <c r="D117" s="5" t="s">
        <v>760</v>
      </c>
      <c r="E117" s="5"/>
      <c r="F117" s="5" t="s">
        <v>761</v>
      </c>
      <c r="G117" s="5" t="s">
        <v>762</v>
      </c>
      <c r="H117" s="5" t="s">
        <v>247</v>
      </c>
      <c r="I117" s="5"/>
      <c r="J117" s="6" t="s">
        <v>46</v>
      </c>
      <c r="K117" s="6" t="s">
        <v>47</v>
      </c>
      <c r="L117" s="5" t="s">
        <v>763</v>
      </c>
      <c r="M117" s="5" t="s">
        <v>462</v>
      </c>
      <c r="N117" s="5" t="s">
        <v>764</v>
      </c>
      <c r="O117" s="5" t="s">
        <v>765</v>
      </c>
      <c r="P117" s="7">
        <v>835</v>
      </c>
      <c r="Q117" s="68">
        <v>45000</v>
      </c>
      <c r="R117" s="68"/>
      <c r="S117" s="69">
        <v>37575000</v>
      </c>
      <c r="T117" s="69"/>
    </row>
    <row r="118" spans="1:20" ht="48.75" customHeight="1" x14ac:dyDescent="0.25">
      <c r="A118" s="3">
        <v>106</v>
      </c>
      <c r="B118" s="4">
        <v>166</v>
      </c>
      <c r="C118" s="5" t="s">
        <v>766</v>
      </c>
      <c r="D118" s="5" t="s">
        <v>767</v>
      </c>
      <c r="E118" s="5"/>
      <c r="F118" s="5" t="s">
        <v>768</v>
      </c>
      <c r="G118" s="5" t="s">
        <v>769</v>
      </c>
      <c r="H118" s="5" t="s">
        <v>258</v>
      </c>
      <c r="I118" s="5"/>
      <c r="J118" s="6" t="s">
        <v>46</v>
      </c>
      <c r="K118" s="6" t="s">
        <v>47</v>
      </c>
      <c r="L118" s="5" t="s">
        <v>461</v>
      </c>
      <c r="M118" s="5" t="s">
        <v>462</v>
      </c>
      <c r="N118" s="5" t="s">
        <v>770</v>
      </c>
      <c r="O118" s="5" t="s">
        <v>463</v>
      </c>
      <c r="P118" s="7">
        <v>8700</v>
      </c>
      <c r="Q118" s="68">
        <v>15000</v>
      </c>
      <c r="R118" s="68"/>
      <c r="S118" s="69">
        <v>130500000</v>
      </c>
      <c r="T118" s="69"/>
    </row>
    <row r="119" spans="1:20" ht="48.75" customHeight="1" x14ac:dyDescent="0.25">
      <c r="A119" s="3">
        <v>107</v>
      </c>
      <c r="B119" s="4">
        <v>169</v>
      </c>
      <c r="C119" s="5" t="s">
        <v>771</v>
      </c>
      <c r="D119" s="5" t="s">
        <v>772</v>
      </c>
      <c r="E119" s="5"/>
      <c r="F119" s="5" t="s">
        <v>773</v>
      </c>
      <c r="G119" s="5" t="s">
        <v>429</v>
      </c>
      <c r="H119" s="5" t="s">
        <v>258</v>
      </c>
      <c r="I119" s="5"/>
      <c r="J119" s="6" t="s">
        <v>46</v>
      </c>
      <c r="K119" s="6" t="s">
        <v>47</v>
      </c>
      <c r="L119" s="5" t="s">
        <v>461</v>
      </c>
      <c r="M119" s="5" t="s">
        <v>462</v>
      </c>
      <c r="N119" s="5" t="s">
        <v>268</v>
      </c>
      <c r="O119" s="5" t="s">
        <v>463</v>
      </c>
      <c r="P119" s="7">
        <v>1200</v>
      </c>
      <c r="Q119" s="68">
        <v>1000</v>
      </c>
      <c r="R119" s="68"/>
      <c r="S119" s="69">
        <v>1200000</v>
      </c>
      <c r="T119" s="69"/>
    </row>
    <row r="120" spans="1:20" ht="41.25" customHeight="1" x14ac:dyDescent="0.25">
      <c r="A120" s="3">
        <v>108</v>
      </c>
      <c r="B120" s="4">
        <v>170</v>
      </c>
      <c r="C120" s="5" t="s">
        <v>774</v>
      </c>
      <c r="D120" s="5" t="s">
        <v>775</v>
      </c>
      <c r="E120" s="5"/>
      <c r="F120" s="5" t="s">
        <v>776</v>
      </c>
      <c r="G120" s="5" t="s">
        <v>777</v>
      </c>
      <c r="H120" s="5" t="s">
        <v>362</v>
      </c>
      <c r="I120" s="5" t="s">
        <v>363</v>
      </c>
      <c r="J120" s="6" t="s">
        <v>778</v>
      </c>
      <c r="K120" s="6" t="s">
        <v>365</v>
      </c>
      <c r="L120" s="5" t="s">
        <v>779</v>
      </c>
      <c r="M120" s="5" t="s">
        <v>736</v>
      </c>
      <c r="N120" s="5" t="s">
        <v>367</v>
      </c>
      <c r="O120" s="5" t="s">
        <v>738</v>
      </c>
      <c r="P120" s="7">
        <v>21000</v>
      </c>
      <c r="Q120" s="68">
        <v>50</v>
      </c>
      <c r="R120" s="68"/>
      <c r="S120" s="69">
        <v>1050000</v>
      </c>
      <c r="T120" s="69"/>
    </row>
    <row r="121" spans="1:20" ht="33" customHeight="1" x14ac:dyDescent="0.25">
      <c r="A121" s="3">
        <v>109</v>
      </c>
      <c r="B121" s="4">
        <v>194</v>
      </c>
      <c r="C121" s="5" t="s">
        <v>780</v>
      </c>
      <c r="D121" s="5" t="s">
        <v>781</v>
      </c>
      <c r="E121" s="5"/>
      <c r="F121" s="5" t="s">
        <v>782</v>
      </c>
      <c r="G121" s="5" t="s">
        <v>706</v>
      </c>
      <c r="H121" s="5" t="s">
        <v>707</v>
      </c>
      <c r="I121" s="5"/>
      <c r="J121" s="6" t="s">
        <v>94</v>
      </c>
      <c r="K121" s="6" t="s">
        <v>95</v>
      </c>
      <c r="L121" s="5" t="s">
        <v>708</v>
      </c>
      <c r="M121" s="5" t="s">
        <v>462</v>
      </c>
      <c r="N121" s="5" t="s">
        <v>236</v>
      </c>
      <c r="O121" s="5" t="s">
        <v>709</v>
      </c>
      <c r="P121" s="7">
        <v>71000</v>
      </c>
      <c r="Q121" s="68">
        <v>20000</v>
      </c>
      <c r="R121" s="68"/>
      <c r="S121" s="69">
        <v>1420000000</v>
      </c>
      <c r="T121" s="69"/>
    </row>
    <row r="122" spans="1:20" ht="25.5" customHeight="1" x14ac:dyDescent="0.25">
      <c r="A122" s="3">
        <v>110</v>
      </c>
      <c r="B122" s="4">
        <v>213</v>
      </c>
      <c r="C122" s="5" t="s">
        <v>783</v>
      </c>
      <c r="D122" s="5" t="s">
        <v>784</v>
      </c>
      <c r="E122" s="5"/>
      <c r="F122" s="5" t="s">
        <v>785</v>
      </c>
      <c r="G122" s="5" t="s">
        <v>611</v>
      </c>
      <c r="H122" s="5" t="s">
        <v>247</v>
      </c>
      <c r="I122" s="5"/>
      <c r="J122" s="6" t="s">
        <v>46</v>
      </c>
      <c r="K122" s="6" t="s">
        <v>47</v>
      </c>
      <c r="L122" s="5" t="s">
        <v>763</v>
      </c>
      <c r="M122" s="5" t="s">
        <v>462</v>
      </c>
      <c r="N122" s="5" t="s">
        <v>349</v>
      </c>
      <c r="O122" s="5" t="s">
        <v>765</v>
      </c>
      <c r="P122" s="7">
        <v>2200</v>
      </c>
      <c r="Q122" s="68">
        <v>350000</v>
      </c>
      <c r="R122" s="68"/>
      <c r="S122" s="69">
        <v>770000000</v>
      </c>
      <c r="T122" s="69"/>
    </row>
    <row r="123" spans="1:20" ht="49.5" customHeight="1" x14ac:dyDescent="0.25">
      <c r="A123" s="3">
        <v>111</v>
      </c>
      <c r="B123" s="4">
        <v>214</v>
      </c>
      <c r="C123" s="5" t="s">
        <v>783</v>
      </c>
      <c r="D123" s="5" t="s">
        <v>786</v>
      </c>
      <c r="E123" s="5"/>
      <c r="F123" s="5" t="s">
        <v>787</v>
      </c>
      <c r="G123" s="5" t="s">
        <v>769</v>
      </c>
      <c r="H123" s="5" t="s">
        <v>247</v>
      </c>
      <c r="I123" s="5"/>
      <c r="J123" s="6" t="s">
        <v>46</v>
      </c>
      <c r="K123" s="6" t="s">
        <v>47</v>
      </c>
      <c r="L123" s="5" t="s">
        <v>461</v>
      </c>
      <c r="M123" s="5" t="s">
        <v>462</v>
      </c>
      <c r="N123" s="5" t="s">
        <v>788</v>
      </c>
      <c r="O123" s="5" t="s">
        <v>463</v>
      </c>
      <c r="P123" s="7">
        <v>4000</v>
      </c>
      <c r="Q123" s="68">
        <v>15000</v>
      </c>
      <c r="R123" s="68"/>
      <c r="S123" s="69">
        <v>60000000</v>
      </c>
      <c r="T123" s="69"/>
    </row>
    <row r="124" spans="1:20" ht="40.5" customHeight="1" x14ac:dyDescent="0.25">
      <c r="A124" s="3">
        <v>112</v>
      </c>
      <c r="B124" s="4">
        <v>216</v>
      </c>
      <c r="C124" s="5" t="s">
        <v>789</v>
      </c>
      <c r="D124" s="5" t="s">
        <v>790</v>
      </c>
      <c r="E124" s="5"/>
      <c r="F124" s="5" t="s">
        <v>791</v>
      </c>
      <c r="G124" s="5" t="s">
        <v>792</v>
      </c>
      <c r="H124" s="5" t="s">
        <v>247</v>
      </c>
      <c r="I124" s="5"/>
      <c r="J124" s="6" t="s">
        <v>46</v>
      </c>
      <c r="K124" s="6" t="s">
        <v>47</v>
      </c>
      <c r="L124" s="5" t="s">
        <v>793</v>
      </c>
      <c r="M124" s="5" t="s">
        <v>794</v>
      </c>
      <c r="N124" s="5" t="s">
        <v>795</v>
      </c>
      <c r="O124" s="5" t="s">
        <v>126</v>
      </c>
      <c r="P124" s="7">
        <v>3900</v>
      </c>
      <c r="Q124" s="68">
        <v>3000</v>
      </c>
      <c r="R124" s="68"/>
      <c r="S124" s="69">
        <v>11700000</v>
      </c>
      <c r="T124" s="69"/>
    </row>
    <row r="125" spans="1:20" ht="33.75" customHeight="1" x14ac:dyDescent="0.25">
      <c r="A125" s="3">
        <v>113</v>
      </c>
      <c r="B125" s="4">
        <v>228</v>
      </c>
      <c r="C125" s="5" t="s">
        <v>796</v>
      </c>
      <c r="D125" s="5" t="s">
        <v>797</v>
      </c>
      <c r="E125" s="5"/>
      <c r="F125" s="5" t="s">
        <v>798</v>
      </c>
      <c r="G125" s="5" t="s">
        <v>799</v>
      </c>
      <c r="H125" s="5" t="s">
        <v>319</v>
      </c>
      <c r="I125" s="5"/>
      <c r="J125" s="6" t="s">
        <v>85</v>
      </c>
      <c r="K125" s="6" t="s">
        <v>75</v>
      </c>
      <c r="L125" s="5" t="s">
        <v>800</v>
      </c>
      <c r="M125" s="5" t="s">
        <v>289</v>
      </c>
      <c r="N125" s="5" t="s">
        <v>801</v>
      </c>
      <c r="O125" s="5" t="s">
        <v>802</v>
      </c>
      <c r="P125" s="7">
        <v>719000</v>
      </c>
      <c r="Q125" s="68">
        <v>500</v>
      </c>
      <c r="R125" s="68"/>
      <c r="S125" s="69">
        <v>359500000</v>
      </c>
      <c r="T125" s="69"/>
    </row>
    <row r="126" spans="1:20" ht="25.5" customHeight="1" x14ac:dyDescent="0.25">
      <c r="A126" s="3">
        <v>114</v>
      </c>
      <c r="B126" s="4">
        <v>246</v>
      </c>
      <c r="C126" s="5" t="s">
        <v>803</v>
      </c>
      <c r="D126" s="5" t="s">
        <v>804</v>
      </c>
      <c r="E126" s="5"/>
      <c r="F126" s="5" t="s">
        <v>805</v>
      </c>
      <c r="G126" s="5" t="s">
        <v>44</v>
      </c>
      <c r="H126" s="5" t="s">
        <v>247</v>
      </c>
      <c r="I126" s="5"/>
      <c r="J126" s="6" t="s">
        <v>46</v>
      </c>
      <c r="K126" s="6" t="s">
        <v>47</v>
      </c>
      <c r="L126" s="5" t="s">
        <v>763</v>
      </c>
      <c r="M126" s="5" t="s">
        <v>462</v>
      </c>
      <c r="N126" s="5" t="s">
        <v>268</v>
      </c>
      <c r="O126" s="5" t="s">
        <v>765</v>
      </c>
      <c r="P126" s="7">
        <v>325</v>
      </c>
      <c r="Q126" s="68">
        <v>5000</v>
      </c>
      <c r="R126" s="68"/>
      <c r="S126" s="69">
        <v>1625000</v>
      </c>
      <c r="T126" s="69"/>
    </row>
    <row r="127" spans="1:20" ht="25.5" customHeight="1" x14ac:dyDescent="0.25">
      <c r="A127" s="3">
        <v>115</v>
      </c>
      <c r="B127" s="4">
        <v>248</v>
      </c>
      <c r="C127" s="5" t="s">
        <v>803</v>
      </c>
      <c r="D127" s="5" t="s">
        <v>806</v>
      </c>
      <c r="E127" s="5"/>
      <c r="F127" s="5" t="s">
        <v>807</v>
      </c>
      <c r="G127" s="5" t="s">
        <v>460</v>
      </c>
      <c r="H127" s="5" t="s">
        <v>247</v>
      </c>
      <c r="I127" s="5"/>
      <c r="J127" s="6" t="s">
        <v>46</v>
      </c>
      <c r="K127" s="6" t="s">
        <v>47</v>
      </c>
      <c r="L127" s="5" t="s">
        <v>763</v>
      </c>
      <c r="M127" s="5" t="s">
        <v>462</v>
      </c>
      <c r="N127" s="5" t="s">
        <v>268</v>
      </c>
      <c r="O127" s="5" t="s">
        <v>765</v>
      </c>
      <c r="P127" s="7">
        <v>465</v>
      </c>
      <c r="Q127" s="68">
        <v>7500</v>
      </c>
      <c r="R127" s="68"/>
      <c r="S127" s="69">
        <v>3487500</v>
      </c>
      <c r="T127" s="69"/>
    </row>
    <row r="128" spans="1:20" ht="25.5" customHeight="1" x14ac:dyDescent="0.25">
      <c r="A128" s="3">
        <v>116</v>
      </c>
      <c r="B128" s="4">
        <v>256</v>
      </c>
      <c r="C128" s="5" t="s">
        <v>808</v>
      </c>
      <c r="D128" s="5" t="s">
        <v>809</v>
      </c>
      <c r="E128" s="5"/>
      <c r="F128" s="5" t="s">
        <v>810</v>
      </c>
      <c r="G128" s="5" t="s">
        <v>266</v>
      </c>
      <c r="H128" s="5" t="s">
        <v>247</v>
      </c>
      <c r="I128" s="5"/>
      <c r="J128" s="6" t="s">
        <v>46</v>
      </c>
      <c r="K128" s="6" t="s">
        <v>47</v>
      </c>
      <c r="L128" s="5" t="s">
        <v>793</v>
      </c>
      <c r="M128" s="5" t="s">
        <v>794</v>
      </c>
      <c r="N128" s="5" t="s">
        <v>50</v>
      </c>
      <c r="O128" s="5" t="s">
        <v>126</v>
      </c>
      <c r="P128" s="7">
        <v>1250</v>
      </c>
      <c r="Q128" s="68">
        <v>500</v>
      </c>
      <c r="R128" s="68"/>
      <c r="S128" s="69">
        <v>625000</v>
      </c>
      <c r="T128" s="69"/>
    </row>
    <row r="129" spans="1:20" ht="48.75" customHeight="1" x14ac:dyDescent="0.25">
      <c r="A129" s="3">
        <v>117</v>
      </c>
      <c r="B129" s="4">
        <v>264</v>
      </c>
      <c r="C129" s="5" t="s">
        <v>811</v>
      </c>
      <c r="D129" s="5" t="s">
        <v>812</v>
      </c>
      <c r="E129" s="5"/>
      <c r="F129" s="5" t="s">
        <v>813</v>
      </c>
      <c r="G129" s="5" t="s">
        <v>257</v>
      </c>
      <c r="H129" s="5" t="s">
        <v>258</v>
      </c>
      <c r="I129" s="5"/>
      <c r="J129" s="6" t="s">
        <v>46</v>
      </c>
      <c r="K129" s="6" t="s">
        <v>47</v>
      </c>
      <c r="L129" s="5" t="s">
        <v>461</v>
      </c>
      <c r="M129" s="5" t="s">
        <v>462</v>
      </c>
      <c r="N129" s="5" t="s">
        <v>268</v>
      </c>
      <c r="O129" s="5" t="s">
        <v>463</v>
      </c>
      <c r="P129" s="7">
        <v>700</v>
      </c>
      <c r="Q129" s="68">
        <v>7000</v>
      </c>
      <c r="R129" s="68"/>
      <c r="S129" s="69">
        <v>4900000</v>
      </c>
      <c r="T129" s="69"/>
    </row>
    <row r="130" spans="1:20" ht="41.25" customHeight="1" x14ac:dyDescent="0.25">
      <c r="A130" s="3">
        <v>118</v>
      </c>
      <c r="B130" s="4">
        <v>325</v>
      </c>
      <c r="C130" s="5" t="s">
        <v>814</v>
      </c>
      <c r="D130" s="5" t="s">
        <v>815</v>
      </c>
      <c r="E130" s="5"/>
      <c r="F130" s="5" t="s">
        <v>816</v>
      </c>
      <c r="G130" s="5" t="s">
        <v>817</v>
      </c>
      <c r="H130" s="5" t="s">
        <v>818</v>
      </c>
      <c r="I130" s="5"/>
      <c r="J130" s="6" t="s">
        <v>46</v>
      </c>
      <c r="K130" s="6" t="s">
        <v>47</v>
      </c>
      <c r="L130" s="5" t="s">
        <v>819</v>
      </c>
      <c r="M130" s="5" t="s">
        <v>736</v>
      </c>
      <c r="N130" s="5" t="s">
        <v>268</v>
      </c>
      <c r="O130" s="5" t="s">
        <v>750</v>
      </c>
      <c r="P130" s="7">
        <v>700</v>
      </c>
      <c r="Q130" s="68">
        <v>15000</v>
      </c>
      <c r="R130" s="68"/>
      <c r="S130" s="69">
        <v>10500000</v>
      </c>
      <c r="T130" s="69"/>
    </row>
    <row r="131" spans="1:20" ht="25.5" customHeight="1" x14ac:dyDescent="0.25">
      <c r="A131" s="3">
        <v>119</v>
      </c>
      <c r="B131" s="4">
        <v>354</v>
      </c>
      <c r="C131" s="5" t="s">
        <v>820</v>
      </c>
      <c r="D131" s="5" t="s">
        <v>821</v>
      </c>
      <c r="E131" s="5"/>
      <c r="F131" s="5" t="s">
        <v>822</v>
      </c>
      <c r="G131" s="5" t="s">
        <v>823</v>
      </c>
      <c r="H131" s="5" t="s">
        <v>247</v>
      </c>
      <c r="I131" s="5"/>
      <c r="J131" s="6" t="s">
        <v>46</v>
      </c>
      <c r="K131" s="6" t="s">
        <v>47</v>
      </c>
      <c r="L131" s="5" t="s">
        <v>763</v>
      </c>
      <c r="M131" s="5" t="s">
        <v>462</v>
      </c>
      <c r="N131" s="5" t="s">
        <v>261</v>
      </c>
      <c r="O131" s="5" t="s">
        <v>765</v>
      </c>
      <c r="P131" s="7">
        <v>1790</v>
      </c>
      <c r="Q131" s="68">
        <v>25000</v>
      </c>
      <c r="R131" s="68"/>
      <c r="S131" s="69">
        <v>44750000</v>
      </c>
      <c r="T131" s="69"/>
    </row>
    <row r="132" spans="1:20" ht="48.75" customHeight="1" x14ac:dyDescent="0.25">
      <c r="A132" s="3">
        <v>120</v>
      </c>
      <c r="B132" s="4">
        <v>358</v>
      </c>
      <c r="C132" s="5" t="s">
        <v>824</v>
      </c>
      <c r="D132" s="5" t="s">
        <v>825</v>
      </c>
      <c r="E132" s="5"/>
      <c r="F132" s="5" t="s">
        <v>826</v>
      </c>
      <c r="G132" s="5" t="s">
        <v>827</v>
      </c>
      <c r="H132" s="5" t="s">
        <v>45</v>
      </c>
      <c r="I132" s="5"/>
      <c r="J132" s="6" t="s">
        <v>46</v>
      </c>
      <c r="K132" s="6" t="s">
        <v>47</v>
      </c>
      <c r="L132" s="5" t="s">
        <v>461</v>
      </c>
      <c r="M132" s="5" t="s">
        <v>462</v>
      </c>
      <c r="N132" s="5" t="s">
        <v>268</v>
      </c>
      <c r="O132" s="5" t="s">
        <v>463</v>
      </c>
      <c r="P132" s="7">
        <v>750</v>
      </c>
      <c r="Q132" s="68">
        <v>50000</v>
      </c>
      <c r="R132" s="68"/>
      <c r="S132" s="69">
        <v>37500000</v>
      </c>
      <c r="T132" s="69"/>
    </row>
    <row r="133" spans="1:20" ht="25.5" customHeight="1" x14ac:dyDescent="0.25">
      <c r="A133" s="3">
        <v>121</v>
      </c>
      <c r="B133" s="4">
        <v>362</v>
      </c>
      <c r="C133" s="5" t="s">
        <v>828</v>
      </c>
      <c r="D133" s="5" t="s">
        <v>829</v>
      </c>
      <c r="E133" s="5"/>
      <c r="F133" s="5" t="s">
        <v>830</v>
      </c>
      <c r="G133" s="5" t="s">
        <v>553</v>
      </c>
      <c r="H133" s="5" t="s">
        <v>831</v>
      </c>
      <c r="I133" s="5"/>
      <c r="J133" s="6" t="s">
        <v>46</v>
      </c>
      <c r="K133" s="6" t="s">
        <v>47</v>
      </c>
      <c r="L133" s="5" t="s">
        <v>763</v>
      </c>
      <c r="M133" s="5" t="s">
        <v>462</v>
      </c>
      <c r="N133" s="5" t="s">
        <v>349</v>
      </c>
      <c r="O133" s="5" t="s">
        <v>765</v>
      </c>
      <c r="P133" s="7">
        <v>4900</v>
      </c>
      <c r="Q133" s="68">
        <v>670000</v>
      </c>
      <c r="R133" s="68"/>
      <c r="S133" s="69">
        <v>3283000000</v>
      </c>
      <c r="T133" s="69"/>
    </row>
    <row r="134" spans="1:20" ht="33" customHeight="1" x14ac:dyDescent="0.25">
      <c r="A134" s="3">
        <v>122</v>
      </c>
      <c r="B134" s="4">
        <v>405</v>
      </c>
      <c r="C134" s="5" t="s">
        <v>832</v>
      </c>
      <c r="D134" s="5" t="s">
        <v>833</v>
      </c>
      <c r="E134" s="5"/>
      <c r="F134" s="5" t="s">
        <v>834</v>
      </c>
      <c r="G134" s="5" t="s">
        <v>55</v>
      </c>
      <c r="H134" s="5" t="s">
        <v>258</v>
      </c>
      <c r="I134" s="5"/>
      <c r="J134" s="6" t="s">
        <v>46</v>
      </c>
      <c r="K134" s="6" t="s">
        <v>47</v>
      </c>
      <c r="L134" s="5" t="s">
        <v>835</v>
      </c>
      <c r="M134" s="5" t="s">
        <v>836</v>
      </c>
      <c r="N134" s="5" t="s">
        <v>837</v>
      </c>
      <c r="O134" s="5" t="s">
        <v>838</v>
      </c>
      <c r="P134" s="7">
        <v>1850</v>
      </c>
      <c r="Q134" s="68">
        <v>35000</v>
      </c>
      <c r="R134" s="68"/>
      <c r="S134" s="69">
        <v>64750000</v>
      </c>
      <c r="T134" s="69"/>
    </row>
    <row r="135" spans="1:20" ht="1.5" customHeight="1" x14ac:dyDescent="0.25">
      <c r="A135" s="70"/>
      <c r="B135" s="70"/>
      <c r="C135" s="70"/>
      <c r="D135" s="70"/>
      <c r="E135" s="70"/>
      <c r="F135" s="70"/>
      <c r="G135" s="70"/>
      <c r="H135" s="70"/>
      <c r="I135" s="70"/>
      <c r="J135" s="70"/>
      <c r="K135" s="70"/>
      <c r="L135" s="70"/>
      <c r="M135" s="70"/>
      <c r="N135" s="70"/>
      <c r="O135" s="70"/>
      <c r="P135" s="70"/>
      <c r="Q135" s="70"/>
      <c r="R135" s="70"/>
      <c r="S135" s="70"/>
      <c r="T135" s="70"/>
    </row>
    <row r="136" spans="1:20" ht="13.5" customHeight="1" x14ac:dyDescent="0.25">
      <c r="A136" s="71" t="s">
        <v>674</v>
      </c>
      <c r="B136" s="71"/>
      <c r="C136" s="71"/>
      <c r="D136" s="71"/>
      <c r="E136" s="71"/>
      <c r="F136" s="71"/>
      <c r="G136" s="71"/>
      <c r="H136" s="71"/>
      <c r="I136" s="71"/>
      <c r="J136" s="71"/>
      <c r="K136" s="71"/>
      <c r="L136" s="71"/>
      <c r="M136" s="71"/>
      <c r="N136" s="71"/>
      <c r="O136" s="71"/>
      <c r="P136" s="71"/>
      <c r="Q136" s="72">
        <v>33</v>
      </c>
      <c r="R136" s="72"/>
      <c r="S136" s="73">
        <v>11517842500</v>
      </c>
      <c r="T136" s="73"/>
    </row>
    <row r="137" spans="1:20" ht="24" customHeight="1" x14ac:dyDescent="0.25">
      <c r="A137" s="67" t="s">
        <v>839</v>
      </c>
      <c r="B137" s="67"/>
      <c r="C137" s="67"/>
      <c r="D137" s="67"/>
      <c r="E137" s="67"/>
      <c r="F137" s="67"/>
      <c r="G137" s="67"/>
      <c r="H137" s="67"/>
      <c r="I137" s="67"/>
      <c r="J137" s="67"/>
      <c r="K137" s="67"/>
      <c r="L137" s="67"/>
      <c r="M137" s="67"/>
      <c r="N137" s="67"/>
      <c r="O137" s="67"/>
      <c r="P137" s="67"/>
      <c r="Q137" s="67"/>
      <c r="R137" s="67"/>
      <c r="S137" s="67"/>
      <c r="T137" s="67"/>
    </row>
    <row r="138" spans="1:20" ht="49.5" customHeight="1" x14ac:dyDescent="0.25">
      <c r="A138" s="3">
        <v>123</v>
      </c>
      <c r="B138" s="4">
        <v>31</v>
      </c>
      <c r="C138" s="5" t="s">
        <v>840</v>
      </c>
      <c r="D138" s="5" t="s">
        <v>841</v>
      </c>
      <c r="E138" s="5"/>
      <c r="F138" s="5" t="s">
        <v>842</v>
      </c>
      <c r="G138" s="5" t="s">
        <v>692</v>
      </c>
      <c r="H138" s="5" t="s">
        <v>843</v>
      </c>
      <c r="I138" s="5"/>
      <c r="J138" s="6" t="s">
        <v>46</v>
      </c>
      <c r="K138" s="6" t="s">
        <v>422</v>
      </c>
      <c r="L138" s="5" t="s">
        <v>687</v>
      </c>
      <c r="M138" s="5" t="s">
        <v>462</v>
      </c>
      <c r="N138" s="5" t="s">
        <v>844</v>
      </c>
      <c r="O138" s="5" t="s">
        <v>688</v>
      </c>
      <c r="P138" s="7">
        <v>2350</v>
      </c>
      <c r="Q138" s="68">
        <v>5000</v>
      </c>
      <c r="R138" s="68"/>
      <c r="S138" s="69">
        <v>11750000</v>
      </c>
      <c r="T138" s="69"/>
    </row>
    <row r="139" spans="1:20" ht="48.75" customHeight="1" x14ac:dyDescent="0.25">
      <c r="A139" s="3">
        <v>124</v>
      </c>
      <c r="B139" s="4">
        <v>32</v>
      </c>
      <c r="C139" s="5" t="s">
        <v>840</v>
      </c>
      <c r="D139" s="5" t="s">
        <v>845</v>
      </c>
      <c r="E139" s="5"/>
      <c r="F139" s="5" t="s">
        <v>846</v>
      </c>
      <c r="G139" s="5" t="s">
        <v>847</v>
      </c>
      <c r="H139" s="5" t="s">
        <v>247</v>
      </c>
      <c r="I139" s="5"/>
      <c r="J139" s="6" t="s">
        <v>46</v>
      </c>
      <c r="K139" s="6" t="s">
        <v>47</v>
      </c>
      <c r="L139" s="5" t="s">
        <v>687</v>
      </c>
      <c r="M139" s="5" t="s">
        <v>462</v>
      </c>
      <c r="N139" s="5" t="s">
        <v>431</v>
      </c>
      <c r="O139" s="5" t="s">
        <v>688</v>
      </c>
      <c r="P139" s="7">
        <v>4200</v>
      </c>
      <c r="Q139" s="68">
        <v>6000</v>
      </c>
      <c r="R139" s="68"/>
      <c r="S139" s="69">
        <v>25200000</v>
      </c>
      <c r="T139" s="69"/>
    </row>
    <row r="140" spans="1:20" ht="48.75" customHeight="1" x14ac:dyDescent="0.25">
      <c r="A140" s="3">
        <v>125</v>
      </c>
      <c r="B140" s="4">
        <v>42</v>
      </c>
      <c r="C140" s="5" t="s">
        <v>699</v>
      </c>
      <c r="D140" s="5" t="s">
        <v>848</v>
      </c>
      <c r="E140" s="5"/>
      <c r="F140" s="5" t="s">
        <v>849</v>
      </c>
      <c r="G140" s="5" t="s">
        <v>257</v>
      </c>
      <c r="H140" s="5" t="s">
        <v>693</v>
      </c>
      <c r="I140" s="5"/>
      <c r="J140" s="6" t="s">
        <v>46</v>
      </c>
      <c r="K140" s="6" t="s">
        <v>422</v>
      </c>
      <c r="L140" s="5" t="s">
        <v>687</v>
      </c>
      <c r="M140" s="5" t="s">
        <v>462</v>
      </c>
      <c r="N140" s="5" t="s">
        <v>850</v>
      </c>
      <c r="O140" s="5" t="s">
        <v>688</v>
      </c>
      <c r="P140" s="7">
        <v>1800</v>
      </c>
      <c r="Q140" s="68">
        <v>1800</v>
      </c>
      <c r="R140" s="68"/>
      <c r="S140" s="69">
        <v>3240000</v>
      </c>
      <c r="T140" s="69"/>
    </row>
    <row r="141" spans="1:20" ht="33" customHeight="1" x14ac:dyDescent="0.25">
      <c r="A141" s="3">
        <v>126</v>
      </c>
      <c r="B141" s="4">
        <v>58</v>
      </c>
      <c r="C141" s="5" t="s">
        <v>851</v>
      </c>
      <c r="D141" s="5" t="s">
        <v>852</v>
      </c>
      <c r="E141" s="5" t="s">
        <v>853</v>
      </c>
      <c r="F141" s="5" t="s">
        <v>854</v>
      </c>
      <c r="G141" s="5" t="s">
        <v>429</v>
      </c>
      <c r="H141" s="5" t="s">
        <v>247</v>
      </c>
      <c r="I141" s="5"/>
      <c r="J141" s="6" t="s">
        <v>46</v>
      </c>
      <c r="K141" s="6" t="s">
        <v>47</v>
      </c>
      <c r="L141" s="5" t="s">
        <v>708</v>
      </c>
      <c r="M141" s="5" t="s">
        <v>462</v>
      </c>
      <c r="N141" s="5" t="s">
        <v>349</v>
      </c>
      <c r="O141" s="5" t="s">
        <v>709</v>
      </c>
      <c r="P141" s="7">
        <v>450</v>
      </c>
      <c r="Q141" s="68">
        <v>600</v>
      </c>
      <c r="R141" s="68"/>
      <c r="S141" s="69">
        <v>270000</v>
      </c>
      <c r="T141" s="69"/>
    </row>
    <row r="142" spans="1:20" ht="33.75" customHeight="1" x14ac:dyDescent="0.25">
      <c r="A142" s="3">
        <v>127</v>
      </c>
      <c r="B142" s="4">
        <v>77</v>
      </c>
      <c r="C142" s="5" t="s">
        <v>855</v>
      </c>
      <c r="D142" s="5" t="s">
        <v>856</v>
      </c>
      <c r="E142" s="5"/>
      <c r="F142" s="5" t="s">
        <v>857</v>
      </c>
      <c r="G142" s="5" t="s">
        <v>611</v>
      </c>
      <c r="H142" s="5" t="s">
        <v>858</v>
      </c>
      <c r="I142" s="5"/>
      <c r="J142" s="6" t="s">
        <v>46</v>
      </c>
      <c r="K142" s="6" t="s">
        <v>422</v>
      </c>
      <c r="L142" s="5" t="s">
        <v>859</v>
      </c>
      <c r="M142" s="5" t="s">
        <v>462</v>
      </c>
      <c r="N142" s="5" t="s">
        <v>860</v>
      </c>
      <c r="O142" s="5" t="s">
        <v>861</v>
      </c>
      <c r="P142" s="7">
        <v>982</v>
      </c>
      <c r="Q142" s="68">
        <v>1000</v>
      </c>
      <c r="R142" s="68"/>
      <c r="S142" s="69">
        <v>982000</v>
      </c>
      <c r="T142" s="69"/>
    </row>
    <row r="143" spans="1:20" ht="33" customHeight="1" x14ac:dyDescent="0.25">
      <c r="A143" s="3">
        <v>128</v>
      </c>
      <c r="B143" s="4">
        <v>78</v>
      </c>
      <c r="C143" s="5" t="s">
        <v>862</v>
      </c>
      <c r="D143" s="5" t="s">
        <v>863</v>
      </c>
      <c r="E143" s="5"/>
      <c r="F143" s="5" t="s">
        <v>864</v>
      </c>
      <c r="G143" s="5" t="s">
        <v>257</v>
      </c>
      <c r="H143" s="5" t="s">
        <v>612</v>
      </c>
      <c r="I143" s="5"/>
      <c r="J143" s="6" t="s">
        <v>46</v>
      </c>
      <c r="K143" s="6" t="s">
        <v>422</v>
      </c>
      <c r="L143" s="5" t="s">
        <v>859</v>
      </c>
      <c r="M143" s="5" t="s">
        <v>462</v>
      </c>
      <c r="N143" s="5" t="s">
        <v>865</v>
      </c>
      <c r="O143" s="5" t="s">
        <v>861</v>
      </c>
      <c r="P143" s="7">
        <v>6800</v>
      </c>
      <c r="Q143" s="68">
        <v>500</v>
      </c>
      <c r="R143" s="68"/>
      <c r="S143" s="69">
        <v>3400000</v>
      </c>
      <c r="T143" s="69"/>
    </row>
    <row r="144" spans="1:20" ht="33" customHeight="1" x14ac:dyDescent="0.25">
      <c r="A144" s="3">
        <v>129</v>
      </c>
      <c r="B144" s="4">
        <v>85</v>
      </c>
      <c r="C144" s="5" t="s">
        <v>710</v>
      </c>
      <c r="D144" s="5" t="s">
        <v>866</v>
      </c>
      <c r="E144" s="5"/>
      <c r="F144" s="5" t="s">
        <v>867</v>
      </c>
      <c r="G144" s="5" t="s">
        <v>257</v>
      </c>
      <c r="H144" s="5" t="s">
        <v>247</v>
      </c>
      <c r="I144" s="5"/>
      <c r="J144" s="6" t="s">
        <v>46</v>
      </c>
      <c r="K144" s="6" t="s">
        <v>47</v>
      </c>
      <c r="L144" s="5" t="s">
        <v>868</v>
      </c>
      <c r="M144" s="5" t="s">
        <v>462</v>
      </c>
      <c r="N144" s="5" t="s">
        <v>349</v>
      </c>
      <c r="O144" s="5" t="s">
        <v>869</v>
      </c>
      <c r="P144" s="7">
        <v>12000</v>
      </c>
      <c r="Q144" s="68">
        <v>6000</v>
      </c>
      <c r="R144" s="68"/>
      <c r="S144" s="69">
        <v>72000000</v>
      </c>
      <c r="T144" s="69"/>
    </row>
    <row r="145" spans="1:20" ht="33.75" customHeight="1" x14ac:dyDescent="0.25">
      <c r="A145" s="3">
        <v>130</v>
      </c>
      <c r="B145" s="4">
        <v>95</v>
      </c>
      <c r="C145" s="5" t="s">
        <v>870</v>
      </c>
      <c r="D145" s="5" t="s">
        <v>871</v>
      </c>
      <c r="E145" s="5"/>
      <c r="F145" s="5" t="s">
        <v>872</v>
      </c>
      <c r="G145" s="5" t="s">
        <v>873</v>
      </c>
      <c r="H145" s="5" t="s">
        <v>612</v>
      </c>
      <c r="I145" s="5"/>
      <c r="J145" s="6" t="s">
        <v>46</v>
      </c>
      <c r="K145" s="6" t="s">
        <v>422</v>
      </c>
      <c r="L145" s="5" t="s">
        <v>859</v>
      </c>
      <c r="M145" s="5" t="s">
        <v>462</v>
      </c>
      <c r="N145" s="5" t="s">
        <v>874</v>
      </c>
      <c r="O145" s="5" t="s">
        <v>861</v>
      </c>
      <c r="P145" s="7">
        <v>1675</v>
      </c>
      <c r="Q145" s="68">
        <v>10000</v>
      </c>
      <c r="R145" s="68"/>
      <c r="S145" s="69">
        <v>16750000</v>
      </c>
      <c r="T145" s="69"/>
    </row>
    <row r="146" spans="1:20" ht="48.75" customHeight="1" x14ac:dyDescent="0.25">
      <c r="A146" s="3">
        <v>131</v>
      </c>
      <c r="B146" s="4">
        <v>98</v>
      </c>
      <c r="C146" s="5" t="s">
        <v>242</v>
      </c>
      <c r="D146" s="5" t="s">
        <v>875</v>
      </c>
      <c r="E146" s="5"/>
      <c r="F146" s="5" t="s">
        <v>876</v>
      </c>
      <c r="G146" s="5" t="s">
        <v>246</v>
      </c>
      <c r="H146" s="5" t="s">
        <v>247</v>
      </c>
      <c r="I146" s="5"/>
      <c r="J146" s="6" t="s">
        <v>46</v>
      </c>
      <c r="K146" s="6" t="s">
        <v>47</v>
      </c>
      <c r="L146" s="5" t="s">
        <v>687</v>
      </c>
      <c r="M146" s="5" t="s">
        <v>462</v>
      </c>
      <c r="N146" s="5" t="s">
        <v>564</v>
      </c>
      <c r="O146" s="5" t="s">
        <v>688</v>
      </c>
      <c r="P146" s="7">
        <v>2160</v>
      </c>
      <c r="Q146" s="68">
        <v>4000</v>
      </c>
      <c r="R146" s="68"/>
      <c r="S146" s="69">
        <v>8640000</v>
      </c>
      <c r="T146" s="69"/>
    </row>
    <row r="147" spans="1:20" ht="56.25" customHeight="1" x14ac:dyDescent="0.25">
      <c r="A147" s="3">
        <v>132</v>
      </c>
      <c r="B147" s="4">
        <v>100</v>
      </c>
      <c r="C147" s="5" t="s">
        <v>877</v>
      </c>
      <c r="D147" s="5" t="s">
        <v>878</v>
      </c>
      <c r="E147" s="5"/>
      <c r="F147" s="5" t="s">
        <v>879</v>
      </c>
      <c r="G147" s="5" t="s">
        <v>44</v>
      </c>
      <c r="H147" s="5" t="s">
        <v>247</v>
      </c>
      <c r="I147" s="5"/>
      <c r="J147" s="6" t="s">
        <v>46</v>
      </c>
      <c r="K147" s="6" t="s">
        <v>47</v>
      </c>
      <c r="L147" s="5" t="s">
        <v>880</v>
      </c>
      <c r="M147" s="5" t="s">
        <v>462</v>
      </c>
      <c r="N147" s="5" t="s">
        <v>268</v>
      </c>
      <c r="O147" s="5" t="s">
        <v>881</v>
      </c>
      <c r="P147" s="7">
        <v>3150</v>
      </c>
      <c r="Q147" s="68">
        <v>7500</v>
      </c>
      <c r="R147" s="68"/>
      <c r="S147" s="69">
        <v>23625000</v>
      </c>
      <c r="T147" s="69"/>
    </row>
    <row r="148" spans="1:20" ht="48.75" customHeight="1" x14ac:dyDescent="0.25">
      <c r="A148" s="3">
        <v>133</v>
      </c>
      <c r="B148" s="4">
        <v>154</v>
      </c>
      <c r="C148" s="5" t="s">
        <v>882</v>
      </c>
      <c r="D148" s="5" t="s">
        <v>883</v>
      </c>
      <c r="E148" s="5"/>
      <c r="F148" s="5" t="s">
        <v>884</v>
      </c>
      <c r="G148" s="5" t="s">
        <v>817</v>
      </c>
      <c r="H148" s="5" t="s">
        <v>258</v>
      </c>
      <c r="I148" s="5"/>
      <c r="J148" s="6" t="s">
        <v>46</v>
      </c>
      <c r="K148" s="6" t="s">
        <v>47</v>
      </c>
      <c r="L148" s="5" t="s">
        <v>461</v>
      </c>
      <c r="M148" s="5" t="s">
        <v>462</v>
      </c>
      <c r="N148" s="5" t="s">
        <v>885</v>
      </c>
      <c r="O148" s="5" t="s">
        <v>463</v>
      </c>
      <c r="P148" s="7">
        <v>2725</v>
      </c>
      <c r="Q148" s="68">
        <v>100000</v>
      </c>
      <c r="R148" s="68"/>
      <c r="S148" s="69">
        <v>272500000</v>
      </c>
      <c r="T148" s="69"/>
    </row>
    <row r="149" spans="1:20" ht="48.75" customHeight="1" x14ac:dyDescent="0.25">
      <c r="A149" s="3">
        <v>134</v>
      </c>
      <c r="B149" s="4">
        <v>156</v>
      </c>
      <c r="C149" s="5" t="s">
        <v>886</v>
      </c>
      <c r="D149" s="5" t="s">
        <v>887</v>
      </c>
      <c r="E149" s="5"/>
      <c r="F149" s="5" t="s">
        <v>888</v>
      </c>
      <c r="G149" s="5" t="s">
        <v>337</v>
      </c>
      <c r="H149" s="5" t="s">
        <v>889</v>
      </c>
      <c r="I149" s="5"/>
      <c r="J149" s="6" t="s">
        <v>46</v>
      </c>
      <c r="K149" s="6" t="s">
        <v>890</v>
      </c>
      <c r="L149" s="5" t="s">
        <v>891</v>
      </c>
      <c r="M149" s="5" t="s">
        <v>462</v>
      </c>
      <c r="N149" s="5" t="s">
        <v>892</v>
      </c>
      <c r="O149" s="5" t="s">
        <v>126</v>
      </c>
      <c r="P149" s="7">
        <v>7500</v>
      </c>
      <c r="Q149" s="68">
        <v>30000</v>
      </c>
      <c r="R149" s="68"/>
      <c r="S149" s="69">
        <v>225000000</v>
      </c>
      <c r="T149" s="69"/>
    </row>
    <row r="150" spans="1:20" ht="33.75" customHeight="1" x14ac:dyDescent="0.25">
      <c r="A150" s="3">
        <v>135</v>
      </c>
      <c r="B150" s="4">
        <v>162</v>
      </c>
      <c r="C150" s="5" t="s">
        <v>759</v>
      </c>
      <c r="D150" s="5" t="s">
        <v>893</v>
      </c>
      <c r="E150" s="5"/>
      <c r="F150" s="5" t="s">
        <v>894</v>
      </c>
      <c r="G150" s="5" t="s">
        <v>758</v>
      </c>
      <c r="H150" s="5" t="s">
        <v>247</v>
      </c>
      <c r="I150" s="5"/>
      <c r="J150" s="6" t="s">
        <v>46</v>
      </c>
      <c r="K150" s="6" t="s">
        <v>47</v>
      </c>
      <c r="L150" s="5" t="s">
        <v>708</v>
      </c>
      <c r="M150" s="5" t="s">
        <v>462</v>
      </c>
      <c r="N150" s="5" t="s">
        <v>65</v>
      </c>
      <c r="O150" s="5" t="s">
        <v>709</v>
      </c>
      <c r="P150" s="7">
        <v>4900</v>
      </c>
      <c r="Q150" s="68">
        <v>75000</v>
      </c>
      <c r="R150" s="68"/>
      <c r="S150" s="69">
        <v>367500000</v>
      </c>
      <c r="T150" s="69"/>
    </row>
    <row r="151" spans="1:20" ht="25.5" customHeight="1" x14ac:dyDescent="0.25">
      <c r="A151" s="3">
        <v>136</v>
      </c>
      <c r="B151" s="4">
        <v>164</v>
      </c>
      <c r="C151" s="5" t="s">
        <v>895</v>
      </c>
      <c r="D151" s="5" t="s">
        <v>896</v>
      </c>
      <c r="E151" s="5"/>
      <c r="F151" s="5" t="s">
        <v>897</v>
      </c>
      <c r="G151" s="5" t="s">
        <v>762</v>
      </c>
      <c r="H151" s="5" t="s">
        <v>247</v>
      </c>
      <c r="I151" s="5"/>
      <c r="J151" s="6" t="s">
        <v>46</v>
      </c>
      <c r="K151" s="6" t="s">
        <v>47</v>
      </c>
      <c r="L151" s="5" t="s">
        <v>898</v>
      </c>
      <c r="M151" s="5" t="s">
        <v>462</v>
      </c>
      <c r="N151" s="5" t="s">
        <v>65</v>
      </c>
      <c r="O151" s="5" t="s">
        <v>899</v>
      </c>
      <c r="P151" s="7">
        <v>1890</v>
      </c>
      <c r="Q151" s="68">
        <v>45000</v>
      </c>
      <c r="R151" s="68"/>
      <c r="S151" s="69">
        <v>85050000</v>
      </c>
      <c r="T151" s="69"/>
    </row>
    <row r="152" spans="1:20" ht="41.25" customHeight="1" x14ac:dyDescent="0.25">
      <c r="A152" s="3">
        <v>137</v>
      </c>
      <c r="B152" s="4">
        <v>175</v>
      </c>
      <c r="C152" s="5" t="s">
        <v>900</v>
      </c>
      <c r="D152" s="5" t="s">
        <v>901</v>
      </c>
      <c r="E152" s="5"/>
      <c r="F152" s="5" t="s">
        <v>902</v>
      </c>
      <c r="G152" s="5" t="s">
        <v>553</v>
      </c>
      <c r="H152" s="5" t="s">
        <v>258</v>
      </c>
      <c r="I152" s="5"/>
      <c r="J152" s="6" t="s">
        <v>46</v>
      </c>
      <c r="K152" s="6" t="s">
        <v>47</v>
      </c>
      <c r="L152" s="5" t="s">
        <v>903</v>
      </c>
      <c r="M152" s="5" t="s">
        <v>462</v>
      </c>
      <c r="N152" s="5" t="s">
        <v>904</v>
      </c>
      <c r="O152" s="5" t="s">
        <v>905</v>
      </c>
      <c r="P152" s="7">
        <v>2919</v>
      </c>
      <c r="Q152" s="68">
        <v>2500</v>
      </c>
      <c r="R152" s="68"/>
      <c r="S152" s="69">
        <v>7297500</v>
      </c>
      <c r="T152" s="69"/>
    </row>
    <row r="153" spans="1:20" ht="33" customHeight="1" x14ac:dyDescent="0.25">
      <c r="A153" s="3">
        <v>138</v>
      </c>
      <c r="B153" s="4">
        <v>178</v>
      </c>
      <c r="C153" s="5" t="s">
        <v>906</v>
      </c>
      <c r="D153" s="5" t="s">
        <v>907</v>
      </c>
      <c r="E153" s="5"/>
      <c r="F153" s="5" t="s">
        <v>908</v>
      </c>
      <c r="G153" s="5" t="s">
        <v>121</v>
      </c>
      <c r="H153" s="5" t="s">
        <v>909</v>
      </c>
      <c r="I153" s="5"/>
      <c r="J153" s="6" t="s">
        <v>46</v>
      </c>
      <c r="K153" s="6" t="s">
        <v>47</v>
      </c>
      <c r="L153" s="5" t="s">
        <v>708</v>
      </c>
      <c r="M153" s="5" t="s">
        <v>462</v>
      </c>
      <c r="N153" s="5" t="s">
        <v>910</v>
      </c>
      <c r="O153" s="5" t="s">
        <v>709</v>
      </c>
      <c r="P153" s="7">
        <v>280</v>
      </c>
      <c r="Q153" s="68">
        <v>3000</v>
      </c>
      <c r="R153" s="68"/>
      <c r="S153" s="69">
        <v>840000</v>
      </c>
      <c r="T153" s="69"/>
    </row>
    <row r="154" spans="1:20" ht="25.5" customHeight="1" x14ac:dyDescent="0.25">
      <c r="A154" s="3">
        <v>139</v>
      </c>
      <c r="B154" s="4">
        <v>234</v>
      </c>
      <c r="C154" s="5" t="s">
        <v>911</v>
      </c>
      <c r="D154" s="5" t="s">
        <v>912</v>
      </c>
      <c r="E154" s="5"/>
      <c r="F154" s="5" t="s">
        <v>913</v>
      </c>
      <c r="G154" s="5" t="s">
        <v>114</v>
      </c>
      <c r="H154" s="5" t="s">
        <v>247</v>
      </c>
      <c r="I154" s="5"/>
      <c r="J154" s="6" t="s">
        <v>46</v>
      </c>
      <c r="K154" s="6" t="s">
        <v>47</v>
      </c>
      <c r="L154" s="5" t="s">
        <v>763</v>
      </c>
      <c r="M154" s="5" t="s">
        <v>462</v>
      </c>
      <c r="N154" s="5" t="s">
        <v>349</v>
      </c>
      <c r="O154" s="5" t="s">
        <v>765</v>
      </c>
      <c r="P154" s="7">
        <v>930</v>
      </c>
      <c r="Q154" s="68">
        <v>6000</v>
      </c>
      <c r="R154" s="68"/>
      <c r="S154" s="69">
        <v>5580000</v>
      </c>
      <c r="T154" s="69"/>
    </row>
    <row r="155" spans="1:20" ht="25.5" customHeight="1" x14ac:dyDescent="0.25">
      <c r="A155" s="3">
        <v>140</v>
      </c>
      <c r="B155" s="4">
        <v>244</v>
      </c>
      <c r="C155" s="5" t="s">
        <v>803</v>
      </c>
      <c r="D155" s="5" t="s">
        <v>914</v>
      </c>
      <c r="E155" s="5"/>
      <c r="F155" s="5" t="s">
        <v>915</v>
      </c>
      <c r="G155" s="5" t="s">
        <v>547</v>
      </c>
      <c r="H155" s="5" t="s">
        <v>247</v>
      </c>
      <c r="I155" s="5"/>
      <c r="J155" s="6" t="s">
        <v>46</v>
      </c>
      <c r="K155" s="6" t="s">
        <v>47</v>
      </c>
      <c r="L155" s="5" t="s">
        <v>763</v>
      </c>
      <c r="M155" s="5" t="s">
        <v>462</v>
      </c>
      <c r="N155" s="5" t="s">
        <v>268</v>
      </c>
      <c r="O155" s="5" t="s">
        <v>765</v>
      </c>
      <c r="P155" s="7">
        <v>985</v>
      </c>
      <c r="Q155" s="68">
        <v>500</v>
      </c>
      <c r="R155" s="68"/>
      <c r="S155" s="69">
        <v>492500</v>
      </c>
      <c r="T155" s="69"/>
    </row>
    <row r="156" spans="1:20" ht="33.75" customHeight="1" x14ac:dyDescent="0.25">
      <c r="A156" s="3">
        <v>141</v>
      </c>
      <c r="B156" s="4">
        <v>300</v>
      </c>
      <c r="C156" s="5" t="s">
        <v>916</v>
      </c>
      <c r="D156" s="5" t="s">
        <v>917</v>
      </c>
      <c r="E156" s="5"/>
      <c r="F156" s="5" t="s">
        <v>918</v>
      </c>
      <c r="G156" s="5" t="s">
        <v>919</v>
      </c>
      <c r="H156" s="5" t="s">
        <v>247</v>
      </c>
      <c r="I156" s="5"/>
      <c r="J156" s="6" t="s">
        <v>46</v>
      </c>
      <c r="K156" s="6" t="s">
        <v>47</v>
      </c>
      <c r="L156" s="5" t="s">
        <v>708</v>
      </c>
      <c r="M156" s="5" t="s">
        <v>462</v>
      </c>
      <c r="N156" s="5" t="s">
        <v>349</v>
      </c>
      <c r="O156" s="5" t="s">
        <v>709</v>
      </c>
      <c r="P156" s="7">
        <v>2300</v>
      </c>
      <c r="Q156" s="68">
        <v>2000</v>
      </c>
      <c r="R156" s="68"/>
      <c r="S156" s="69">
        <v>4600000</v>
      </c>
      <c r="T156" s="69"/>
    </row>
    <row r="157" spans="1:20" ht="33" customHeight="1" x14ac:dyDescent="0.25">
      <c r="A157" s="3">
        <v>142</v>
      </c>
      <c r="B157" s="4">
        <v>363</v>
      </c>
      <c r="C157" s="5" t="s">
        <v>828</v>
      </c>
      <c r="D157" s="5" t="s">
        <v>920</v>
      </c>
      <c r="E157" s="5"/>
      <c r="F157" s="5" t="s">
        <v>921</v>
      </c>
      <c r="G157" s="5" t="s">
        <v>553</v>
      </c>
      <c r="H157" s="5" t="s">
        <v>247</v>
      </c>
      <c r="I157" s="5"/>
      <c r="J157" s="6" t="s">
        <v>46</v>
      </c>
      <c r="K157" s="6" t="s">
        <v>47</v>
      </c>
      <c r="L157" s="5" t="s">
        <v>708</v>
      </c>
      <c r="M157" s="5" t="s">
        <v>462</v>
      </c>
      <c r="N157" s="5" t="s">
        <v>349</v>
      </c>
      <c r="O157" s="5" t="s">
        <v>709</v>
      </c>
      <c r="P157" s="7">
        <v>4800</v>
      </c>
      <c r="Q157" s="68">
        <v>670000</v>
      </c>
      <c r="R157" s="68"/>
      <c r="S157" s="69">
        <v>3216000000</v>
      </c>
      <c r="T157" s="69"/>
    </row>
    <row r="158" spans="1:20" ht="1.5" customHeight="1" x14ac:dyDescent="0.25">
      <c r="A158" s="70"/>
      <c r="B158" s="70"/>
      <c r="C158" s="70"/>
      <c r="D158" s="70"/>
      <c r="E158" s="70"/>
      <c r="F158" s="70"/>
      <c r="G158" s="70"/>
      <c r="H158" s="70"/>
      <c r="I158" s="70"/>
      <c r="J158" s="70"/>
      <c r="K158" s="70"/>
      <c r="L158" s="70"/>
      <c r="M158" s="70"/>
      <c r="N158" s="70"/>
      <c r="O158" s="70"/>
      <c r="P158" s="70"/>
      <c r="Q158" s="70"/>
      <c r="R158" s="70"/>
      <c r="S158" s="70"/>
      <c r="T158" s="70"/>
    </row>
    <row r="159" spans="1:20" ht="12.75" customHeight="1" x14ac:dyDescent="0.25">
      <c r="A159" s="71" t="s">
        <v>674</v>
      </c>
      <c r="B159" s="71"/>
      <c r="C159" s="71"/>
      <c r="D159" s="71"/>
      <c r="E159" s="71"/>
      <c r="F159" s="71"/>
      <c r="G159" s="71"/>
      <c r="H159" s="71"/>
      <c r="I159" s="71"/>
      <c r="J159" s="71"/>
      <c r="K159" s="71"/>
      <c r="L159" s="71"/>
      <c r="M159" s="71"/>
      <c r="N159" s="71"/>
      <c r="O159" s="71"/>
      <c r="P159" s="71"/>
      <c r="Q159" s="72">
        <v>20</v>
      </c>
      <c r="R159" s="72"/>
      <c r="S159" s="73">
        <v>4350717000</v>
      </c>
      <c r="T159" s="73"/>
    </row>
    <row r="160" spans="1:20" ht="14.25" customHeight="1" x14ac:dyDescent="0.25">
      <c r="A160" s="67" t="s">
        <v>922</v>
      </c>
      <c r="B160" s="67"/>
      <c r="C160" s="67"/>
      <c r="D160" s="67"/>
      <c r="E160" s="67"/>
      <c r="F160" s="67"/>
      <c r="G160" s="67"/>
      <c r="H160" s="67"/>
      <c r="I160" s="67"/>
      <c r="J160" s="67"/>
      <c r="K160" s="67"/>
      <c r="L160" s="67"/>
      <c r="M160" s="67"/>
      <c r="N160" s="67"/>
      <c r="O160" s="67"/>
      <c r="P160" s="67"/>
      <c r="Q160" s="67"/>
      <c r="R160" s="67"/>
      <c r="S160" s="67"/>
      <c r="T160" s="67"/>
    </row>
    <row r="161" spans="1:20" ht="33.75" customHeight="1" x14ac:dyDescent="0.25">
      <c r="A161" s="3">
        <v>143</v>
      </c>
      <c r="B161" s="4">
        <v>4</v>
      </c>
      <c r="C161" s="5" t="s">
        <v>52</v>
      </c>
      <c r="D161" s="5" t="s">
        <v>923</v>
      </c>
      <c r="E161" s="5"/>
      <c r="F161" s="5" t="s">
        <v>924</v>
      </c>
      <c r="G161" s="5" t="s">
        <v>257</v>
      </c>
      <c r="H161" s="5" t="s">
        <v>45</v>
      </c>
      <c r="I161" s="5"/>
      <c r="J161" s="6" t="s">
        <v>46</v>
      </c>
      <c r="K161" s="6" t="s">
        <v>47</v>
      </c>
      <c r="L161" s="5" t="s">
        <v>859</v>
      </c>
      <c r="M161" s="5" t="s">
        <v>462</v>
      </c>
      <c r="N161" s="5" t="s">
        <v>268</v>
      </c>
      <c r="O161" s="5" t="s">
        <v>861</v>
      </c>
      <c r="P161" s="7">
        <v>435</v>
      </c>
      <c r="Q161" s="68">
        <v>300</v>
      </c>
      <c r="R161" s="68"/>
      <c r="S161" s="69">
        <v>130500</v>
      </c>
      <c r="T161" s="69"/>
    </row>
    <row r="162" spans="1:20" ht="48.75" customHeight="1" x14ac:dyDescent="0.25">
      <c r="A162" s="3">
        <v>144</v>
      </c>
      <c r="B162" s="4">
        <v>8</v>
      </c>
      <c r="C162" s="5" t="s">
        <v>925</v>
      </c>
      <c r="D162" s="5" t="s">
        <v>926</v>
      </c>
      <c r="E162" s="5"/>
      <c r="F162" s="5" t="s">
        <v>927</v>
      </c>
      <c r="G162" s="5" t="s">
        <v>928</v>
      </c>
      <c r="H162" s="5" t="s">
        <v>929</v>
      </c>
      <c r="I162" s="5" t="s">
        <v>930</v>
      </c>
      <c r="J162" s="6" t="s">
        <v>364</v>
      </c>
      <c r="K162" s="6" t="s">
        <v>365</v>
      </c>
      <c r="L162" s="5" t="s">
        <v>931</v>
      </c>
      <c r="M162" s="5" t="s">
        <v>462</v>
      </c>
      <c r="N162" s="5" t="s">
        <v>932</v>
      </c>
      <c r="O162" s="5" t="s">
        <v>933</v>
      </c>
      <c r="P162" s="7">
        <v>4200</v>
      </c>
      <c r="Q162" s="68">
        <v>100</v>
      </c>
      <c r="R162" s="68"/>
      <c r="S162" s="69">
        <v>420000</v>
      </c>
      <c r="T162" s="69"/>
    </row>
    <row r="163" spans="1:20" ht="48.75" customHeight="1" x14ac:dyDescent="0.25">
      <c r="A163" s="3">
        <v>145</v>
      </c>
      <c r="B163" s="4">
        <v>11</v>
      </c>
      <c r="C163" s="5" t="s">
        <v>67</v>
      </c>
      <c r="D163" s="5" t="s">
        <v>934</v>
      </c>
      <c r="E163" s="5"/>
      <c r="F163" s="5" t="s">
        <v>935</v>
      </c>
      <c r="G163" s="5" t="s">
        <v>435</v>
      </c>
      <c r="H163" s="5" t="s">
        <v>331</v>
      </c>
      <c r="I163" s="5" t="s">
        <v>516</v>
      </c>
      <c r="J163" s="6" t="s">
        <v>936</v>
      </c>
      <c r="K163" s="6" t="s">
        <v>106</v>
      </c>
      <c r="L163" s="5" t="s">
        <v>937</v>
      </c>
      <c r="M163" s="5" t="s">
        <v>462</v>
      </c>
      <c r="N163" s="5" t="s">
        <v>938</v>
      </c>
      <c r="O163" s="5" t="s">
        <v>66</v>
      </c>
      <c r="P163" s="7">
        <v>79000</v>
      </c>
      <c r="Q163" s="68">
        <v>1200</v>
      </c>
      <c r="R163" s="68"/>
      <c r="S163" s="69">
        <v>94800000</v>
      </c>
      <c r="T163" s="69"/>
    </row>
    <row r="164" spans="1:20" ht="72" customHeight="1" x14ac:dyDescent="0.25">
      <c r="A164" s="3">
        <v>146</v>
      </c>
      <c r="B164" s="4">
        <v>19</v>
      </c>
      <c r="C164" s="5" t="s">
        <v>939</v>
      </c>
      <c r="D164" s="5" t="s">
        <v>940</v>
      </c>
      <c r="E164" s="5"/>
      <c r="F164" s="5" t="s">
        <v>941</v>
      </c>
      <c r="G164" s="5" t="s">
        <v>942</v>
      </c>
      <c r="H164" s="5" t="s">
        <v>45</v>
      </c>
      <c r="I164" s="5"/>
      <c r="J164" s="6" t="s">
        <v>46</v>
      </c>
      <c r="K164" s="6" t="s">
        <v>47</v>
      </c>
      <c r="L164" s="5" t="s">
        <v>943</v>
      </c>
      <c r="M164" s="5" t="s">
        <v>462</v>
      </c>
      <c r="N164" s="5" t="s">
        <v>349</v>
      </c>
      <c r="O164" s="5" t="s">
        <v>943</v>
      </c>
      <c r="P164" s="7">
        <v>210</v>
      </c>
      <c r="Q164" s="68">
        <v>10000</v>
      </c>
      <c r="R164" s="68"/>
      <c r="S164" s="69">
        <v>2100000</v>
      </c>
      <c r="T164" s="69"/>
    </row>
    <row r="165" spans="1:20" ht="33" customHeight="1" x14ac:dyDescent="0.25">
      <c r="A165" s="3">
        <v>147</v>
      </c>
      <c r="B165" s="4">
        <v>20</v>
      </c>
      <c r="C165" s="5" t="s">
        <v>944</v>
      </c>
      <c r="D165" s="5" t="s">
        <v>945</v>
      </c>
      <c r="E165" s="5"/>
      <c r="F165" s="5" t="s">
        <v>946</v>
      </c>
      <c r="G165" s="5" t="s">
        <v>947</v>
      </c>
      <c r="H165" s="5" t="s">
        <v>45</v>
      </c>
      <c r="I165" s="5"/>
      <c r="J165" s="6" t="s">
        <v>46</v>
      </c>
      <c r="K165" s="6" t="s">
        <v>47</v>
      </c>
      <c r="L165" s="5" t="s">
        <v>948</v>
      </c>
      <c r="M165" s="5" t="s">
        <v>462</v>
      </c>
      <c r="N165" s="5" t="s">
        <v>949</v>
      </c>
      <c r="O165" s="5" t="s">
        <v>950</v>
      </c>
      <c r="P165" s="7">
        <v>1900</v>
      </c>
      <c r="Q165" s="68">
        <v>10000</v>
      </c>
      <c r="R165" s="68"/>
      <c r="S165" s="69">
        <v>19000000</v>
      </c>
      <c r="T165" s="69"/>
    </row>
    <row r="166" spans="1:20" ht="41.25" customHeight="1" x14ac:dyDescent="0.25">
      <c r="A166" s="3">
        <v>148</v>
      </c>
      <c r="B166" s="4">
        <v>21</v>
      </c>
      <c r="C166" s="5" t="s">
        <v>951</v>
      </c>
      <c r="D166" s="5" t="s">
        <v>952</v>
      </c>
      <c r="E166" s="5"/>
      <c r="F166" s="5" t="s">
        <v>953</v>
      </c>
      <c r="G166" s="5" t="s">
        <v>611</v>
      </c>
      <c r="H166" s="5" t="s">
        <v>954</v>
      </c>
      <c r="I166" s="5" t="s">
        <v>47</v>
      </c>
      <c r="J166" s="6" t="s">
        <v>46</v>
      </c>
      <c r="K166" s="6" t="s">
        <v>47</v>
      </c>
      <c r="L166" s="5" t="s">
        <v>955</v>
      </c>
      <c r="M166" s="5" t="s">
        <v>462</v>
      </c>
      <c r="N166" s="5" t="s">
        <v>956</v>
      </c>
      <c r="O166" s="5" t="s">
        <v>59</v>
      </c>
      <c r="P166" s="7">
        <v>4400</v>
      </c>
      <c r="Q166" s="68">
        <v>30000</v>
      </c>
      <c r="R166" s="68"/>
      <c r="S166" s="69">
        <v>132000000</v>
      </c>
      <c r="T166" s="69"/>
    </row>
    <row r="167" spans="1:20" ht="33" customHeight="1" x14ac:dyDescent="0.25">
      <c r="A167" s="3">
        <v>149</v>
      </c>
      <c r="B167" s="4">
        <v>22</v>
      </c>
      <c r="C167" s="5" t="s">
        <v>957</v>
      </c>
      <c r="D167" s="5" t="s">
        <v>958</v>
      </c>
      <c r="E167" s="5"/>
      <c r="F167" s="5" t="s">
        <v>959</v>
      </c>
      <c r="G167" s="5" t="s">
        <v>257</v>
      </c>
      <c r="H167" s="5" t="s">
        <v>247</v>
      </c>
      <c r="I167" s="5"/>
      <c r="J167" s="6" t="s">
        <v>46</v>
      </c>
      <c r="K167" s="6" t="s">
        <v>47</v>
      </c>
      <c r="L167" s="5" t="s">
        <v>960</v>
      </c>
      <c r="M167" s="5" t="s">
        <v>462</v>
      </c>
      <c r="N167" s="5" t="s">
        <v>268</v>
      </c>
      <c r="O167" s="5" t="s">
        <v>961</v>
      </c>
      <c r="P167" s="7">
        <v>7330</v>
      </c>
      <c r="Q167" s="68">
        <v>10000</v>
      </c>
      <c r="R167" s="68"/>
      <c r="S167" s="69">
        <v>73300000</v>
      </c>
      <c r="T167" s="69"/>
    </row>
    <row r="168" spans="1:20" ht="49.5" customHeight="1" x14ac:dyDescent="0.25">
      <c r="A168" s="3">
        <v>150</v>
      </c>
      <c r="B168" s="4">
        <v>25</v>
      </c>
      <c r="C168" s="5" t="s">
        <v>962</v>
      </c>
      <c r="D168" s="5" t="s">
        <v>963</v>
      </c>
      <c r="E168" s="5"/>
      <c r="F168" s="5" t="s">
        <v>964</v>
      </c>
      <c r="G168" s="5" t="s">
        <v>965</v>
      </c>
      <c r="H168" s="5" t="s">
        <v>201</v>
      </c>
      <c r="I168" s="5"/>
      <c r="J168" s="6" t="s">
        <v>46</v>
      </c>
      <c r="K168" s="6" t="s">
        <v>422</v>
      </c>
      <c r="L168" s="5" t="s">
        <v>966</v>
      </c>
      <c r="M168" s="5" t="s">
        <v>462</v>
      </c>
      <c r="N168" s="5" t="s">
        <v>607</v>
      </c>
      <c r="O168" s="5" t="s">
        <v>967</v>
      </c>
      <c r="P168" s="7">
        <v>1680</v>
      </c>
      <c r="Q168" s="68">
        <v>5000</v>
      </c>
      <c r="R168" s="68"/>
      <c r="S168" s="69">
        <v>8400000</v>
      </c>
      <c r="T168" s="69"/>
    </row>
    <row r="169" spans="1:20" ht="25.5" customHeight="1" x14ac:dyDescent="0.25">
      <c r="A169" s="3">
        <v>151</v>
      </c>
      <c r="B169" s="4">
        <v>29</v>
      </c>
      <c r="C169" s="5" t="s">
        <v>968</v>
      </c>
      <c r="D169" s="5" t="s">
        <v>969</v>
      </c>
      <c r="E169" s="5"/>
      <c r="F169" s="5" t="s">
        <v>970</v>
      </c>
      <c r="G169" s="5" t="s">
        <v>971</v>
      </c>
      <c r="H169" s="5" t="s">
        <v>247</v>
      </c>
      <c r="I169" s="5"/>
      <c r="J169" s="6" t="s">
        <v>46</v>
      </c>
      <c r="K169" s="6" t="s">
        <v>47</v>
      </c>
      <c r="L169" s="5" t="s">
        <v>898</v>
      </c>
      <c r="M169" s="5" t="s">
        <v>462</v>
      </c>
      <c r="N169" s="5" t="s">
        <v>972</v>
      </c>
      <c r="O169" s="5" t="s">
        <v>899</v>
      </c>
      <c r="P169" s="7">
        <v>154</v>
      </c>
      <c r="Q169" s="68">
        <v>10000</v>
      </c>
      <c r="R169" s="68"/>
      <c r="S169" s="69">
        <v>1540000</v>
      </c>
      <c r="T169" s="69"/>
    </row>
    <row r="170" spans="1:20" ht="33" customHeight="1" x14ac:dyDescent="0.25">
      <c r="A170" s="3">
        <v>152</v>
      </c>
      <c r="B170" s="4">
        <v>36</v>
      </c>
      <c r="C170" s="5" t="s">
        <v>973</v>
      </c>
      <c r="D170" s="5" t="s">
        <v>974</v>
      </c>
      <c r="E170" s="5"/>
      <c r="F170" s="5" t="s">
        <v>975</v>
      </c>
      <c r="G170" s="5" t="s">
        <v>207</v>
      </c>
      <c r="H170" s="5" t="s">
        <v>156</v>
      </c>
      <c r="I170" s="5"/>
      <c r="J170" s="6" t="s">
        <v>94</v>
      </c>
      <c r="K170" s="6" t="s">
        <v>95</v>
      </c>
      <c r="L170" s="5" t="s">
        <v>859</v>
      </c>
      <c r="M170" s="5" t="s">
        <v>462</v>
      </c>
      <c r="N170" s="5" t="s">
        <v>159</v>
      </c>
      <c r="O170" s="5" t="s">
        <v>861</v>
      </c>
      <c r="P170" s="7">
        <v>5283</v>
      </c>
      <c r="Q170" s="68">
        <v>1000</v>
      </c>
      <c r="R170" s="68"/>
      <c r="S170" s="69">
        <v>5283000</v>
      </c>
      <c r="T170" s="69"/>
    </row>
    <row r="171" spans="1:20" ht="33" customHeight="1" x14ac:dyDescent="0.25">
      <c r="A171" s="3">
        <v>153</v>
      </c>
      <c r="B171" s="4">
        <v>38</v>
      </c>
      <c r="C171" s="5" t="s">
        <v>976</v>
      </c>
      <c r="D171" s="5" t="s">
        <v>977</v>
      </c>
      <c r="E171" s="5"/>
      <c r="F171" s="5" t="s">
        <v>978</v>
      </c>
      <c r="G171" s="5" t="s">
        <v>979</v>
      </c>
      <c r="H171" s="5" t="s">
        <v>980</v>
      </c>
      <c r="I171" s="5"/>
      <c r="J171" s="6" t="s">
        <v>46</v>
      </c>
      <c r="K171" s="6" t="s">
        <v>47</v>
      </c>
      <c r="L171" s="5" t="s">
        <v>981</v>
      </c>
      <c r="M171" s="5" t="s">
        <v>462</v>
      </c>
      <c r="N171" s="5" t="s">
        <v>982</v>
      </c>
      <c r="O171" s="5" t="s">
        <v>126</v>
      </c>
      <c r="P171" s="7">
        <v>1800</v>
      </c>
      <c r="Q171" s="68">
        <v>75000</v>
      </c>
      <c r="R171" s="68"/>
      <c r="S171" s="69">
        <v>135000000</v>
      </c>
      <c r="T171" s="69"/>
    </row>
    <row r="172" spans="1:20" ht="25.5" customHeight="1" x14ac:dyDescent="0.25">
      <c r="A172" s="3">
        <v>154</v>
      </c>
      <c r="B172" s="4">
        <v>39</v>
      </c>
      <c r="C172" s="5" t="s">
        <v>983</v>
      </c>
      <c r="D172" s="5" t="s">
        <v>984</v>
      </c>
      <c r="E172" s="5"/>
      <c r="F172" s="5" t="s">
        <v>985</v>
      </c>
      <c r="G172" s="5" t="s">
        <v>44</v>
      </c>
      <c r="H172" s="5" t="s">
        <v>258</v>
      </c>
      <c r="I172" s="5"/>
      <c r="J172" s="6" t="s">
        <v>46</v>
      </c>
      <c r="K172" s="6" t="s">
        <v>47</v>
      </c>
      <c r="L172" s="5" t="s">
        <v>986</v>
      </c>
      <c r="M172" s="5" t="s">
        <v>462</v>
      </c>
      <c r="N172" s="5" t="s">
        <v>788</v>
      </c>
      <c r="O172" s="5" t="s">
        <v>987</v>
      </c>
      <c r="P172" s="7">
        <v>760</v>
      </c>
      <c r="Q172" s="68">
        <v>2000</v>
      </c>
      <c r="R172" s="68"/>
      <c r="S172" s="69">
        <v>1520000</v>
      </c>
      <c r="T172" s="69"/>
    </row>
    <row r="173" spans="1:20" ht="49.5" customHeight="1" x14ac:dyDescent="0.25">
      <c r="A173" s="3">
        <v>155</v>
      </c>
      <c r="B173" s="4">
        <v>41</v>
      </c>
      <c r="C173" s="5" t="s">
        <v>699</v>
      </c>
      <c r="D173" s="5" t="s">
        <v>988</v>
      </c>
      <c r="E173" s="5"/>
      <c r="F173" s="5" t="s">
        <v>989</v>
      </c>
      <c r="G173" s="5" t="s">
        <v>611</v>
      </c>
      <c r="H173" s="5" t="s">
        <v>693</v>
      </c>
      <c r="I173" s="5"/>
      <c r="J173" s="6" t="s">
        <v>46</v>
      </c>
      <c r="K173" s="6" t="s">
        <v>422</v>
      </c>
      <c r="L173" s="5" t="s">
        <v>687</v>
      </c>
      <c r="M173" s="5" t="s">
        <v>462</v>
      </c>
      <c r="N173" s="5" t="s">
        <v>990</v>
      </c>
      <c r="O173" s="5" t="s">
        <v>688</v>
      </c>
      <c r="P173" s="7">
        <v>1700</v>
      </c>
      <c r="Q173" s="68">
        <v>500</v>
      </c>
      <c r="R173" s="68"/>
      <c r="S173" s="69">
        <v>850000</v>
      </c>
      <c r="T173" s="69"/>
    </row>
    <row r="174" spans="1:20" ht="33" customHeight="1" x14ac:dyDescent="0.25">
      <c r="A174" s="3">
        <v>156</v>
      </c>
      <c r="B174" s="4">
        <v>45</v>
      </c>
      <c r="C174" s="5" t="s">
        <v>991</v>
      </c>
      <c r="D174" s="5" t="s">
        <v>992</v>
      </c>
      <c r="E174" s="5"/>
      <c r="F174" s="5" t="s">
        <v>993</v>
      </c>
      <c r="G174" s="5" t="s">
        <v>994</v>
      </c>
      <c r="H174" s="5" t="s">
        <v>995</v>
      </c>
      <c r="I174" s="5"/>
      <c r="J174" s="6" t="s">
        <v>46</v>
      </c>
      <c r="K174" s="6" t="s">
        <v>422</v>
      </c>
      <c r="L174" s="5" t="s">
        <v>996</v>
      </c>
      <c r="M174" s="5" t="s">
        <v>462</v>
      </c>
      <c r="N174" s="5" t="s">
        <v>997</v>
      </c>
      <c r="O174" s="5" t="s">
        <v>144</v>
      </c>
      <c r="P174" s="7">
        <v>3150</v>
      </c>
      <c r="Q174" s="68">
        <v>12000</v>
      </c>
      <c r="R174" s="68"/>
      <c r="S174" s="69">
        <v>37800000</v>
      </c>
      <c r="T174" s="69"/>
    </row>
    <row r="175" spans="1:20" ht="33" customHeight="1" x14ac:dyDescent="0.25">
      <c r="A175" s="3">
        <v>157</v>
      </c>
      <c r="B175" s="4">
        <v>47</v>
      </c>
      <c r="C175" s="5" t="s">
        <v>998</v>
      </c>
      <c r="D175" s="5" t="s">
        <v>999</v>
      </c>
      <c r="E175" s="5"/>
      <c r="F175" s="5" t="s">
        <v>1000</v>
      </c>
      <c r="G175" s="5" t="s">
        <v>1001</v>
      </c>
      <c r="H175" s="5" t="s">
        <v>630</v>
      </c>
      <c r="I175" s="5"/>
      <c r="J175" s="6" t="s">
        <v>46</v>
      </c>
      <c r="K175" s="6" t="s">
        <v>131</v>
      </c>
      <c r="L175" s="5" t="s">
        <v>1002</v>
      </c>
      <c r="M175" s="5" t="s">
        <v>462</v>
      </c>
      <c r="N175" s="5" t="s">
        <v>1003</v>
      </c>
      <c r="O175" s="5" t="s">
        <v>126</v>
      </c>
      <c r="P175" s="7">
        <v>5500</v>
      </c>
      <c r="Q175" s="68">
        <v>6000</v>
      </c>
      <c r="R175" s="68"/>
      <c r="S175" s="69">
        <v>33000000</v>
      </c>
      <c r="T175" s="69"/>
    </row>
    <row r="176" spans="1:20" ht="33.75" customHeight="1" x14ac:dyDescent="0.25">
      <c r="A176" s="3">
        <v>158</v>
      </c>
      <c r="B176" s="4">
        <v>49</v>
      </c>
      <c r="C176" s="5" t="s">
        <v>1004</v>
      </c>
      <c r="D176" s="5" t="s">
        <v>1005</v>
      </c>
      <c r="E176" s="5"/>
      <c r="F176" s="5" t="s">
        <v>1006</v>
      </c>
      <c r="G176" s="5" t="s">
        <v>1007</v>
      </c>
      <c r="H176" s="5" t="s">
        <v>707</v>
      </c>
      <c r="I176" s="5"/>
      <c r="J176" s="6" t="s">
        <v>94</v>
      </c>
      <c r="K176" s="6" t="s">
        <v>95</v>
      </c>
      <c r="L176" s="5" t="s">
        <v>859</v>
      </c>
      <c r="M176" s="5" t="s">
        <v>462</v>
      </c>
      <c r="N176" s="5" t="s">
        <v>159</v>
      </c>
      <c r="O176" s="5" t="s">
        <v>861</v>
      </c>
      <c r="P176" s="7">
        <v>3310</v>
      </c>
      <c r="Q176" s="68">
        <v>2000</v>
      </c>
      <c r="R176" s="68"/>
      <c r="S176" s="69">
        <v>6620000</v>
      </c>
      <c r="T176" s="69"/>
    </row>
    <row r="177" spans="1:20" ht="33" customHeight="1" x14ac:dyDescent="0.25">
      <c r="A177" s="3">
        <v>159</v>
      </c>
      <c r="B177" s="4">
        <v>52</v>
      </c>
      <c r="C177" s="5" t="s">
        <v>167</v>
      </c>
      <c r="D177" s="5" t="s">
        <v>1008</v>
      </c>
      <c r="E177" s="5"/>
      <c r="F177" s="5" t="s">
        <v>1009</v>
      </c>
      <c r="G177" s="5" t="s">
        <v>164</v>
      </c>
      <c r="H177" s="5" t="s">
        <v>45</v>
      </c>
      <c r="I177" s="5"/>
      <c r="J177" s="6" t="s">
        <v>46</v>
      </c>
      <c r="K177" s="6" t="s">
        <v>47</v>
      </c>
      <c r="L177" s="5" t="s">
        <v>1010</v>
      </c>
      <c r="M177" s="5" t="s">
        <v>462</v>
      </c>
      <c r="N177" s="5" t="s">
        <v>268</v>
      </c>
      <c r="O177" s="5" t="s">
        <v>1011</v>
      </c>
      <c r="P177" s="7">
        <v>210</v>
      </c>
      <c r="Q177" s="68">
        <v>6000</v>
      </c>
      <c r="R177" s="68"/>
      <c r="S177" s="69">
        <v>1260000</v>
      </c>
      <c r="T177" s="69"/>
    </row>
    <row r="178" spans="1:20" ht="41.25" customHeight="1" x14ac:dyDescent="0.25">
      <c r="A178" s="3">
        <v>160</v>
      </c>
      <c r="B178" s="4">
        <v>56</v>
      </c>
      <c r="C178" s="5" t="s">
        <v>1012</v>
      </c>
      <c r="D178" s="5" t="s">
        <v>1013</v>
      </c>
      <c r="E178" s="5"/>
      <c r="F178" s="5" t="s">
        <v>1014</v>
      </c>
      <c r="G178" s="5" t="s">
        <v>1015</v>
      </c>
      <c r="H178" s="5" t="s">
        <v>430</v>
      </c>
      <c r="I178" s="5"/>
      <c r="J178" s="6" t="s">
        <v>46</v>
      </c>
      <c r="K178" s="6" t="s">
        <v>47</v>
      </c>
      <c r="L178" s="5" t="s">
        <v>1016</v>
      </c>
      <c r="M178" s="5" t="s">
        <v>462</v>
      </c>
      <c r="N178" s="5" t="s">
        <v>1017</v>
      </c>
      <c r="O178" s="5" t="s">
        <v>126</v>
      </c>
      <c r="P178" s="7">
        <v>3950</v>
      </c>
      <c r="Q178" s="68">
        <v>4000</v>
      </c>
      <c r="R178" s="68"/>
      <c r="S178" s="69">
        <v>15800000</v>
      </c>
      <c r="T178" s="69"/>
    </row>
    <row r="179" spans="1:20" ht="33" customHeight="1" x14ac:dyDescent="0.25">
      <c r="A179" s="3">
        <v>161</v>
      </c>
      <c r="B179" s="4">
        <v>59</v>
      </c>
      <c r="C179" s="5" t="s">
        <v>1018</v>
      </c>
      <c r="D179" s="5" t="s">
        <v>1019</v>
      </c>
      <c r="E179" s="5"/>
      <c r="F179" s="5" t="s">
        <v>1020</v>
      </c>
      <c r="G179" s="5" t="s">
        <v>1021</v>
      </c>
      <c r="H179" s="5" t="s">
        <v>201</v>
      </c>
      <c r="I179" s="5"/>
      <c r="J179" s="6" t="s">
        <v>46</v>
      </c>
      <c r="K179" s="6" t="s">
        <v>422</v>
      </c>
      <c r="L179" s="5" t="s">
        <v>1022</v>
      </c>
      <c r="M179" s="5" t="s">
        <v>462</v>
      </c>
      <c r="N179" s="5" t="s">
        <v>1023</v>
      </c>
      <c r="O179" s="5" t="s">
        <v>1024</v>
      </c>
      <c r="P179" s="7">
        <v>2058</v>
      </c>
      <c r="Q179" s="68">
        <v>25000</v>
      </c>
      <c r="R179" s="68"/>
      <c r="S179" s="69">
        <v>51450000</v>
      </c>
      <c r="T179" s="69"/>
    </row>
    <row r="180" spans="1:20" ht="33.75" customHeight="1" x14ac:dyDescent="0.25">
      <c r="A180" s="3">
        <v>162</v>
      </c>
      <c r="B180" s="4">
        <v>60</v>
      </c>
      <c r="C180" s="5" t="s">
        <v>1018</v>
      </c>
      <c r="D180" s="5" t="s">
        <v>1019</v>
      </c>
      <c r="E180" s="5"/>
      <c r="F180" s="5" t="s">
        <v>1020</v>
      </c>
      <c r="G180" s="5" t="s">
        <v>1021</v>
      </c>
      <c r="H180" s="5" t="s">
        <v>201</v>
      </c>
      <c r="I180" s="5" t="s">
        <v>734</v>
      </c>
      <c r="J180" s="6" t="s">
        <v>46</v>
      </c>
      <c r="K180" s="6" t="s">
        <v>106</v>
      </c>
      <c r="L180" s="5" t="s">
        <v>1010</v>
      </c>
      <c r="M180" s="5" t="s">
        <v>462</v>
      </c>
      <c r="N180" s="5" t="s">
        <v>1025</v>
      </c>
      <c r="O180" s="5" t="s">
        <v>1011</v>
      </c>
      <c r="P180" s="7">
        <v>9009</v>
      </c>
      <c r="Q180" s="68">
        <v>200</v>
      </c>
      <c r="R180" s="68"/>
      <c r="S180" s="69">
        <v>1801800</v>
      </c>
      <c r="T180" s="69"/>
    </row>
    <row r="181" spans="1:20" ht="48.75" customHeight="1" x14ac:dyDescent="0.25">
      <c r="A181" s="3">
        <v>163</v>
      </c>
      <c r="B181" s="4">
        <v>61</v>
      </c>
      <c r="C181" s="5" t="s">
        <v>1018</v>
      </c>
      <c r="D181" s="5" t="s">
        <v>1019</v>
      </c>
      <c r="E181" s="5"/>
      <c r="F181" s="5" t="s">
        <v>1020</v>
      </c>
      <c r="G181" s="5" t="s">
        <v>1021</v>
      </c>
      <c r="H181" s="5" t="s">
        <v>201</v>
      </c>
      <c r="I181" s="5" t="s">
        <v>1026</v>
      </c>
      <c r="J181" s="6" t="s">
        <v>46</v>
      </c>
      <c r="K181" s="6" t="s">
        <v>131</v>
      </c>
      <c r="L181" s="5" t="s">
        <v>1027</v>
      </c>
      <c r="M181" s="5" t="s">
        <v>462</v>
      </c>
      <c r="N181" s="5" t="s">
        <v>1028</v>
      </c>
      <c r="O181" s="5" t="s">
        <v>933</v>
      </c>
      <c r="P181" s="7">
        <v>5186</v>
      </c>
      <c r="Q181" s="68">
        <v>21000</v>
      </c>
      <c r="R181" s="68"/>
      <c r="S181" s="69">
        <v>108906000</v>
      </c>
      <c r="T181" s="69"/>
    </row>
    <row r="182" spans="1:20" ht="41.25" customHeight="1" x14ac:dyDescent="0.25">
      <c r="A182" s="3">
        <v>164</v>
      </c>
      <c r="B182" s="4">
        <v>63</v>
      </c>
      <c r="C182" s="5" t="s">
        <v>1029</v>
      </c>
      <c r="D182" s="5" t="s">
        <v>1030</v>
      </c>
      <c r="E182" s="5"/>
      <c r="F182" s="5" t="s">
        <v>1031</v>
      </c>
      <c r="G182" s="5" t="s">
        <v>1032</v>
      </c>
      <c r="H182" s="5" t="s">
        <v>45</v>
      </c>
      <c r="I182" s="5"/>
      <c r="J182" s="6" t="s">
        <v>46</v>
      </c>
      <c r="K182" s="6" t="s">
        <v>47</v>
      </c>
      <c r="L182" s="5" t="s">
        <v>903</v>
      </c>
      <c r="M182" s="5" t="s">
        <v>462</v>
      </c>
      <c r="N182" s="5" t="s">
        <v>349</v>
      </c>
      <c r="O182" s="5" t="s">
        <v>905</v>
      </c>
      <c r="P182" s="7">
        <v>840</v>
      </c>
      <c r="Q182" s="68">
        <v>10000</v>
      </c>
      <c r="R182" s="68"/>
      <c r="S182" s="69">
        <v>8400000</v>
      </c>
      <c r="T182" s="69"/>
    </row>
    <row r="183" spans="1:20" ht="33" customHeight="1" x14ac:dyDescent="0.25">
      <c r="A183" s="3">
        <v>165</v>
      </c>
      <c r="B183" s="4">
        <v>64</v>
      </c>
      <c r="C183" s="5" t="s">
        <v>1033</v>
      </c>
      <c r="D183" s="5" t="s">
        <v>1034</v>
      </c>
      <c r="E183" s="5"/>
      <c r="F183" s="5" t="s">
        <v>1035</v>
      </c>
      <c r="G183" s="5" t="s">
        <v>1036</v>
      </c>
      <c r="H183" s="5" t="s">
        <v>93</v>
      </c>
      <c r="I183" s="5" t="s">
        <v>141</v>
      </c>
      <c r="J183" s="6" t="s">
        <v>94</v>
      </c>
      <c r="K183" s="6" t="s">
        <v>131</v>
      </c>
      <c r="L183" s="5" t="s">
        <v>859</v>
      </c>
      <c r="M183" s="5" t="s">
        <v>462</v>
      </c>
      <c r="N183" s="5" t="s">
        <v>1037</v>
      </c>
      <c r="O183" s="5" t="s">
        <v>861</v>
      </c>
      <c r="P183" s="7">
        <v>897</v>
      </c>
      <c r="Q183" s="68">
        <v>5000</v>
      </c>
      <c r="R183" s="68"/>
      <c r="S183" s="69">
        <v>4485000</v>
      </c>
      <c r="T183" s="69"/>
    </row>
    <row r="184" spans="1:20" ht="41.25" customHeight="1" x14ac:dyDescent="0.25">
      <c r="A184" s="3">
        <v>166</v>
      </c>
      <c r="B184" s="4">
        <v>66</v>
      </c>
      <c r="C184" s="5" t="s">
        <v>1038</v>
      </c>
      <c r="D184" s="5" t="s">
        <v>1039</v>
      </c>
      <c r="E184" s="5"/>
      <c r="F184" s="5" t="s">
        <v>1040</v>
      </c>
      <c r="G184" s="5" t="s">
        <v>1041</v>
      </c>
      <c r="H184" s="5" t="s">
        <v>1042</v>
      </c>
      <c r="I184" s="5"/>
      <c r="J184" s="6" t="s">
        <v>46</v>
      </c>
      <c r="K184" s="6" t="s">
        <v>47</v>
      </c>
      <c r="L184" s="5" t="s">
        <v>1043</v>
      </c>
      <c r="M184" s="5" t="s">
        <v>462</v>
      </c>
      <c r="N184" s="5" t="s">
        <v>1044</v>
      </c>
      <c r="O184" s="5" t="s">
        <v>1045</v>
      </c>
      <c r="P184" s="7">
        <v>4284</v>
      </c>
      <c r="Q184" s="68">
        <v>14000</v>
      </c>
      <c r="R184" s="68"/>
      <c r="S184" s="69">
        <v>59976000</v>
      </c>
      <c r="T184" s="69"/>
    </row>
    <row r="185" spans="1:20" ht="63.75" customHeight="1" x14ac:dyDescent="0.25">
      <c r="A185" s="3">
        <v>167</v>
      </c>
      <c r="B185" s="4">
        <v>67</v>
      </c>
      <c r="C185" s="5" t="s">
        <v>1046</v>
      </c>
      <c r="D185" s="5" t="s">
        <v>1047</v>
      </c>
      <c r="E185" s="5" t="s">
        <v>1048</v>
      </c>
      <c r="F185" s="5" t="s">
        <v>1049</v>
      </c>
      <c r="G185" s="5" t="s">
        <v>1050</v>
      </c>
      <c r="H185" s="5" t="s">
        <v>954</v>
      </c>
      <c r="I185" s="5"/>
      <c r="J185" s="6" t="s">
        <v>46</v>
      </c>
      <c r="K185" s="6" t="s">
        <v>47</v>
      </c>
      <c r="L185" s="5" t="s">
        <v>1051</v>
      </c>
      <c r="M185" s="5" t="s">
        <v>462</v>
      </c>
      <c r="N185" s="5" t="s">
        <v>1052</v>
      </c>
      <c r="O185" s="5" t="s">
        <v>1053</v>
      </c>
      <c r="P185" s="7">
        <v>2750</v>
      </c>
      <c r="Q185" s="68">
        <v>20000</v>
      </c>
      <c r="R185" s="68"/>
      <c r="S185" s="69">
        <v>55000000</v>
      </c>
      <c r="T185" s="69"/>
    </row>
    <row r="186" spans="1:20" ht="26.25" customHeight="1" x14ac:dyDescent="0.25">
      <c r="A186" s="3">
        <v>168</v>
      </c>
      <c r="B186" s="4">
        <v>70</v>
      </c>
      <c r="C186" s="5" t="s">
        <v>1054</v>
      </c>
      <c r="D186" s="5" t="s">
        <v>1055</v>
      </c>
      <c r="E186" s="5"/>
      <c r="F186" s="5" t="s">
        <v>1056</v>
      </c>
      <c r="G186" s="5" t="s">
        <v>246</v>
      </c>
      <c r="H186" s="5" t="s">
        <v>258</v>
      </c>
      <c r="I186" s="5"/>
      <c r="J186" s="6" t="s">
        <v>46</v>
      </c>
      <c r="K186" s="6" t="s">
        <v>47</v>
      </c>
      <c r="L186" s="5" t="s">
        <v>1057</v>
      </c>
      <c r="M186" s="5" t="s">
        <v>462</v>
      </c>
      <c r="N186" s="5" t="s">
        <v>268</v>
      </c>
      <c r="O186" s="5" t="s">
        <v>869</v>
      </c>
      <c r="P186" s="7">
        <v>990</v>
      </c>
      <c r="Q186" s="68">
        <v>500</v>
      </c>
      <c r="R186" s="68"/>
      <c r="S186" s="69">
        <v>495000</v>
      </c>
      <c r="T186" s="69"/>
    </row>
    <row r="187" spans="1:20" ht="33" customHeight="1" x14ac:dyDescent="0.25">
      <c r="A187" s="3">
        <v>169</v>
      </c>
      <c r="B187" s="4">
        <v>71</v>
      </c>
      <c r="C187" s="5" t="s">
        <v>1058</v>
      </c>
      <c r="D187" s="5" t="s">
        <v>1059</v>
      </c>
      <c r="E187" s="5"/>
      <c r="F187" s="5" t="s">
        <v>1060</v>
      </c>
      <c r="G187" s="5" t="s">
        <v>873</v>
      </c>
      <c r="H187" s="5" t="s">
        <v>612</v>
      </c>
      <c r="I187" s="5"/>
      <c r="J187" s="6" t="s">
        <v>46</v>
      </c>
      <c r="K187" s="6" t="s">
        <v>422</v>
      </c>
      <c r="L187" s="5" t="s">
        <v>859</v>
      </c>
      <c r="M187" s="5" t="s">
        <v>462</v>
      </c>
      <c r="N187" s="5" t="s">
        <v>860</v>
      </c>
      <c r="O187" s="5" t="s">
        <v>861</v>
      </c>
      <c r="P187" s="7">
        <v>1186</v>
      </c>
      <c r="Q187" s="68">
        <v>500</v>
      </c>
      <c r="R187" s="68"/>
      <c r="S187" s="69">
        <v>593000</v>
      </c>
      <c r="T187" s="69"/>
    </row>
    <row r="188" spans="1:20" ht="33" customHeight="1" x14ac:dyDescent="0.25">
      <c r="A188" s="3">
        <v>170</v>
      </c>
      <c r="B188" s="4">
        <v>72</v>
      </c>
      <c r="C188" s="5" t="s">
        <v>1061</v>
      </c>
      <c r="D188" s="5" t="s">
        <v>1062</v>
      </c>
      <c r="E188" s="5"/>
      <c r="F188" s="5" t="s">
        <v>1063</v>
      </c>
      <c r="G188" s="5" t="s">
        <v>44</v>
      </c>
      <c r="H188" s="5" t="s">
        <v>258</v>
      </c>
      <c r="I188" s="5"/>
      <c r="J188" s="6" t="s">
        <v>46</v>
      </c>
      <c r="K188" s="6" t="s">
        <v>47</v>
      </c>
      <c r="L188" s="5" t="s">
        <v>859</v>
      </c>
      <c r="M188" s="5" t="s">
        <v>462</v>
      </c>
      <c r="N188" s="5" t="s">
        <v>268</v>
      </c>
      <c r="O188" s="5" t="s">
        <v>861</v>
      </c>
      <c r="P188" s="7">
        <v>792</v>
      </c>
      <c r="Q188" s="68">
        <v>2500</v>
      </c>
      <c r="R188" s="68"/>
      <c r="S188" s="69">
        <v>1980000</v>
      </c>
      <c r="T188" s="69"/>
    </row>
    <row r="189" spans="1:20" ht="33.75" customHeight="1" x14ac:dyDescent="0.25">
      <c r="A189" s="3">
        <v>171</v>
      </c>
      <c r="B189" s="4">
        <v>73</v>
      </c>
      <c r="C189" s="5" t="s">
        <v>1064</v>
      </c>
      <c r="D189" s="5" t="s">
        <v>1065</v>
      </c>
      <c r="E189" s="5"/>
      <c r="F189" s="5" t="s">
        <v>1066</v>
      </c>
      <c r="G189" s="5" t="s">
        <v>1067</v>
      </c>
      <c r="H189" s="5" t="s">
        <v>612</v>
      </c>
      <c r="I189" s="5" t="s">
        <v>1068</v>
      </c>
      <c r="J189" s="6" t="s">
        <v>46</v>
      </c>
      <c r="K189" s="6" t="s">
        <v>95</v>
      </c>
      <c r="L189" s="5" t="s">
        <v>1069</v>
      </c>
      <c r="M189" s="5" t="s">
        <v>462</v>
      </c>
      <c r="N189" s="5" t="s">
        <v>1070</v>
      </c>
      <c r="O189" s="5" t="s">
        <v>1071</v>
      </c>
      <c r="P189" s="7">
        <v>80900</v>
      </c>
      <c r="Q189" s="68">
        <v>600</v>
      </c>
      <c r="R189" s="68"/>
      <c r="S189" s="69">
        <v>48540000</v>
      </c>
      <c r="T189" s="69"/>
    </row>
    <row r="190" spans="1:20" ht="56.25" customHeight="1" x14ac:dyDescent="0.25">
      <c r="A190" s="3">
        <v>172</v>
      </c>
      <c r="B190" s="4">
        <v>74</v>
      </c>
      <c r="C190" s="5" t="s">
        <v>1064</v>
      </c>
      <c r="D190" s="5" t="s">
        <v>1072</v>
      </c>
      <c r="E190" s="5"/>
      <c r="F190" s="5" t="s">
        <v>1073</v>
      </c>
      <c r="G190" s="5" t="s">
        <v>246</v>
      </c>
      <c r="H190" s="5" t="s">
        <v>612</v>
      </c>
      <c r="I190" s="5"/>
      <c r="J190" s="6" t="s">
        <v>46</v>
      </c>
      <c r="K190" s="6" t="s">
        <v>422</v>
      </c>
      <c r="L190" s="5" t="s">
        <v>1074</v>
      </c>
      <c r="M190" s="5" t="s">
        <v>462</v>
      </c>
      <c r="N190" s="5" t="s">
        <v>1075</v>
      </c>
      <c r="O190" s="5" t="s">
        <v>59</v>
      </c>
      <c r="P190" s="7">
        <v>9450</v>
      </c>
      <c r="Q190" s="68">
        <v>1000</v>
      </c>
      <c r="R190" s="68"/>
      <c r="S190" s="69">
        <v>9450000</v>
      </c>
      <c r="T190" s="69"/>
    </row>
    <row r="191" spans="1:20" ht="33.75" customHeight="1" x14ac:dyDescent="0.25">
      <c r="A191" s="3">
        <v>173</v>
      </c>
      <c r="B191" s="4">
        <v>75</v>
      </c>
      <c r="C191" s="5" t="s">
        <v>1064</v>
      </c>
      <c r="D191" s="5" t="s">
        <v>1076</v>
      </c>
      <c r="E191" s="5"/>
      <c r="F191" s="5" t="s">
        <v>1077</v>
      </c>
      <c r="G191" s="5" t="s">
        <v>553</v>
      </c>
      <c r="H191" s="5" t="s">
        <v>258</v>
      </c>
      <c r="I191" s="5"/>
      <c r="J191" s="6" t="s">
        <v>46</v>
      </c>
      <c r="K191" s="6" t="s">
        <v>47</v>
      </c>
      <c r="L191" s="5" t="s">
        <v>859</v>
      </c>
      <c r="M191" s="5" t="s">
        <v>462</v>
      </c>
      <c r="N191" s="5" t="s">
        <v>1078</v>
      </c>
      <c r="O191" s="5" t="s">
        <v>861</v>
      </c>
      <c r="P191" s="7">
        <v>2650</v>
      </c>
      <c r="Q191" s="68">
        <v>600</v>
      </c>
      <c r="R191" s="68"/>
      <c r="S191" s="69">
        <v>1590000</v>
      </c>
      <c r="T191" s="69"/>
    </row>
    <row r="192" spans="1:20" ht="48.75" customHeight="1" x14ac:dyDescent="0.25">
      <c r="A192" s="3">
        <v>174</v>
      </c>
      <c r="B192" s="4">
        <v>82</v>
      </c>
      <c r="C192" s="5" t="s">
        <v>1079</v>
      </c>
      <c r="D192" s="5" t="s">
        <v>1080</v>
      </c>
      <c r="E192" s="5"/>
      <c r="F192" s="5" t="s">
        <v>1081</v>
      </c>
      <c r="G192" s="5" t="s">
        <v>223</v>
      </c>
      <c r="H192" s="5" t="s">
        <v>156</v>
      </c>
      <c r="I192" s="5"/>
      <c r="J192" s="6" t="s">
        <v>94</v>
      </c>
      <c r="K192" s="6" t="s">
        <v>95</v>
      </c>
      <c r="L192" s="5" t="s">
        <v>859</v>
      </c>
      <c r="M192" s="5" t="s">
        <v>462</v>
      </c>
      <c r="N192" s="5" t="s">
        <v>341</v>
      </c>
      <c r="O192" s="5" t="s">
        <v>861</v>
      </c>
      <c r="P192" s="7">
        <v>14570</v>
      </c>
      <c r="Q192" s="68">
        <v>1500</v>
      </c>
      <c r="R192" s="68"/>
      <c r="S192" s="69">
        <v>21855000</v>
      </c>
      <c r="T192" s="69"/>
    </row>
    <row r="193" spans="1:20" ht="33" customHeight="1" x14ac:dyDescent="0.25">
      <c r="A193" s="3">
        <v>175</v>
      </c>
      <c r="B193" s="4">
        <v>83</v>
      </c>
      <c r="C193" s="5" t="s">
        <v>710</v>
      </c>
      <c r="D193" s="5" t="s">
        <v>1082</v>
      </c>
      <c r="E193" s="5"/>
      <c r="F193" s="5" t="s">
        <v>1083</v>
      </c>
      <c r="G193" s="5" t="s">
        <v>611</v>
      </c>
      <c r="H193" s="5" t="s">
        <v>258</v>
      </c>
      <c r="I193" s="5"/>
      <c r="J193" s="6" t="s">
        <v>46</v>
      </c>
      <c r="K193" s="6" t="s">
        <v>47</v>
      </c>
      <c r="L193" s="5" t="s">
        <v>859</v>
      </c>
      <c r="M193" s="5" t="s">
        <v>462</v>
      </c>
      <c r="N193" s="5" t="s">
        <v>1078</v>
      </c>
      <c r="O193" s="5" t="s">
        <v>861</v>
      </c>
      <c r="P193" s="7">
        <v>1263</v>
      </c>
      <c r="Q193" s="68">
        <v>2500</v>
      </c>
      <c r="R193" s="68"/>
      <c r="S193" s="69">
        <v>3157500</v>
      </c>
      <c r="T193" s="69"/>
    </row>
    <row r="194" spans="1:20" ht="33" customHeight="1" x14ac:dyDescent="0.25">
      <c r="A194" s="3">
        <v>176</v>
      </c>
      <c r="B194" s="4">
        <v>86</v>
      </c>
      <c r="C194" s="5" t="s">
        <v>710</v>
      </c>
      <c r="D194" s="5" t="s">
        <v>1084</v>
      </c>
      <c r="E194" s="5"/>
      <c r="F194" s="5" t="s">
        <v>1085</v>
      </c>
      <c r="G194" s="5" t="s">
        <v>257</v>
      </c>
      <c r="H194" s="5" t="s">
        <v>258</v>
      </c>
      <c r="I194" s="5"/>
      <c r="J194" s="6" t="s">
        <v>46</v>
      </c>
      <c r="K194" s="6" t="s">
        <v>47</v>
      </c>
      <c r="L194" s="5" t="s">
        <v>859</v>
      </c>
      <c r="M194" s="5" t="s">
        <v>462</v>
      </c>
      <c r="N194" s="5" t="s">
        <v>1078</v>
      </c>
      <c r="O194" s="5" t="s">
        <v>861</v>
      </c>
      <c r="P194" s="7">
        <v>1653</v>
      </c>
      <c r="Q194" s="68">
        <v>6000</v>
      </c>
      <c r="R194" s="68"/>
      <c r="S194" s="69">
        <v>9918000</v>
      </c>
      <c r="T194" s="69"/>
    </row>
    <row r="195" spans="1:20" ht="33.75" customHeight="1" x14ac:dyDescent="0.25">
      <c r="A195" s="3">
        <v>177</v>
      </c>
      <c r="B195" s="4">
        <v>88</v>
      </c>
      <c r="C195" s="5" t="s">
        <v>1086</v>
      </c>
      <c r="D195" s="5" t="s">
        <v>1087</v>
      </c>
      <c r="E195" s="5"/>
      <c r="F195" s="5" t="s">
        <v>1088</v>
      </c>
      <c r="G195" s="5" t="s">
        <v>246</v>
      </c>
      <c r="H195" s="5" t="s">
        <v>247</v>
      </c>
      <c r="I195" s="5"/>
      <c r="J195" s="6" t="s">
        <v>46</v>
      </c>
      <c r="K195" s="6" t="s">
        <v>47</v>
      </c>
      <c r="L195" s="5" t="s">
        <v>981</v>
      </c>
      <c r="M195" s="5" t="s">
        <v>462</v>
      </c>
      <c r="N195" s="5" t="s">
        <v>65</v>
      </c>
      <c r="O195" s="5" t="s">
        <v>1089</v>
      </c>
      <c r="P195" s="7">
        <v>16200</v>
      </c>
      <c r="Q195" s="68">
        <v>4000</v>
      </c>
      <c r="R195" s="68"/>
      <c r="S195" s="69">
        <v>64800000</v>
      </c>
      <c r="T195" s="69"/>
    </row>
    <row r="196" spans="1:20" ht="33" customHeight="1" x14ac:dyDescent="0.25">
      <c r="A196" s="3">
        <v>178</v>
      </c>
      <c r="B196" s="4">
        <v>89</v>
      </c>
      <c r="C196" s="5" t="s">
        <v>1090</v>
      </c>
      <c r="D196" s="5" t="s">
        <v>1091</v>
      </c>
      <c r="E196" s="5"/>
      <c r="F196" s="5" t="s">
        <v>1092</v>
      </c>
      <c r="G196" s="5" t="s">
        <v>44</v>
      </c>
      <c r="H196" s="5" t="s">
        <v>430</v>
      </c>
      <c r="I196" s="5"/>
      <c r="J196" s="6" t="s">
        <v>46</v>
      </c>
      <c r="K196" s="6" t="s">
        <v>47</v>
      </c>
      <c r="L196" s="5" t="s">
        <v>1093</v>
      </c>
      <c r="M196" s="5" t="s">
        <v>462</v>
      </c>
      <c r="N196" s="5" t="s">
        <v>65</v>
      </c>
      <c r="O196" s="5" t="s">
        <v>950</v>
      </c>
      <c r="P196" s="7">
        <v>27950</v>
      </c>
      <c r="Q196" s="68">
        <v>2500</v>
      </c>
      <c r="R196" s="68"/>
      <c r="S196" s="69">
        <v>69875000</v>
      </c>
      <c r="T196" s="69"/>
    </row>
    <row r="197" spans="1:20" ht="72" customHeight="1" x14ac:dyDescent="0.25">
      <c r="A197" s="3">
        <v>179</v>
      </c>
      <c r="B197" s="4">
        <v>94</v>
      </c>
      <c r="C197" s="5" t="s">
        <v>1094</v>
      </c>
      <c r="D197" s="5" t="s">
        <v>1095</v>
      </c>
      <c r="E197" s="5"/>
      <c r="F197" s="5" t="s">
        <v>1096</v>
      </c>
      <c r="G197" s="5" t="s">
        <v>207</v>
      </c>
      <c r="H197" s="5" t="s">
        <v>156</v>
      </c>
      <c r="I197" s="5"/>
      <c r="J197" s="6" t="s">
        <v>94</v>
      </c>
      <c r="K197" s="6" t="s">
        <v>95</v>
      </c>
      <c r="L197" s="5" t="s">
        <v>943</v>
      </c>
      <c r="M197" s="5" t="s">
        <v>462</v>
      </c>
      <c r="N197" s="5" t="s">
        <v>720</v>
      </c>
      <c r="O197" s="5" t="s">
        <v>943</v>
      </c>
      <c r="P197" s="7">
        <v>6489</v>
      </c>
      <c r="Q197" s="68">
        <v>20000</v>
      </c>
      <c r="R197" s="68"/>
      <c r="S197" s="69">
        <v>129780000</v>
      </c>
      <c r="T197" s="69"/>
    </row>
    <row r="198" spans="1:20" ht="57" customHeight="1" x14ac:dyDescent="0.25">
      <c r="A198" s="3">
        <v>180</v>
      </c>
      <c r="B198" s="4">
        <v>104</v>
      </c>
      <c r="C198" s="5" t="s">
        <v>1097</v>
      </c>
      <c r="D198" s="5" t="s">
        <v>1098</v>
      </c>
      <c r="E198" s="5" t="s">
        <v>1099</v>
      </c>
      <c r="F198" s="5" t="s">
        <v>1100</v>
      </c>
      <c r="G198" s="5" t="s">
        <v>577</v>
      </c>
      <c r="H198" s="5" t="s">
        <v>45</v>
      </c>
      <c r="I198" s="5"/>
      <c r="J198" s="6" t="s">
        <v>46</v>
      </c>
      <c r="K198" s="6" t="s">
        <v>47</v>
      </c>
      <c r="L198" s="5" t="s">
        <v>880</v>
      </c>
      <c r="M198" s="5" t="s">
        <v>462</v>
      </c>
      <c r="N198" s="5" t="s">
        <v>1101</v>
      </c>
      <c r="O198" s="5" t="s">
        <v>881</v>
      </c>
      <c r="P198" s="7">
        <v>53</v>
      </c>
      <c r="Q198" s="68">
        <v>200000</v>
      </c>
      <c r="R198" s="68"/>
      <c r="S198" s="69">
        <v>10600000</v>
      </c>
      <c r="T198" s="69"/>
    </row>
    <row r="199" spans="1:20" ht="41.25" customHeight="1" x14ac:dyDescent="0.25">
      <c r="A199" s="3">
        <v>181</v>
      </c>
      <c r="B199" s="4">
        <v>107</v>
      </c>
      <c r="C199" s="5" t="s">
        <v>1102</v>
      </c>
      <c r="D199" s="5" t="s">
        <v>1103</v>
      </c>
      <c r="E199" s="5"/>
      <c r="F199" s="5" t="s">
        <v>1104</v>
      </c>
      <c r="G199" s="5" t="s">
        <v>1105</v>
      </c>
      <c r="H199" s="5" t="s">
        <v>1106</v>
      </c>
      <c r="I199" s="5" t="s">
        <v>524</v>
      </c>
      <c r="J199" s="6" t="s">
        <v>94</v>
      </c>
      <c r="K199" s="6" t="s">
        <v>1107</v>
      </c>
      <c r="L199" s="5" t="s">
        <v>1108</v>
      </c>
      <c r="M199" s="5" t="s">
        <v>462</v>
      </c>
      <c r="N199" s="5" t="s">
        <v>1109</v>
      </c>
      <c r="O199" s="5" t="s">
        <v>126</v>
      </c>
      <c r="P199" s="7">
        <v>17575</v>
      </c>
      <c r="Q199" s="68">
        <v>500</v>
      </c>
      <c r="R199" s="68"/>
      <c r="S199" s="69">
        <v>8787500</v>
      </c>
      <c r="T199" s="69"/>
    </row>
    <row r="200" spans="1:20" ht="56.25" customHeight="1" x14ac:dyDescent="0.25">
      <c r="A200" s="3">
        <v>182</v>
      </c>
      <c r="B200" s="4">
        <v>110</v>
      </c>
      <c r="C200" s="5" t="s">
        <v>1110</v>
      </c>
      <c r="D200" s="5" t="s">
        <v>1111</v>
      </c>
      <c r="E200" s="5"/>
      <c r="F200" s="5" t="s">
        <v>1112</v>
      </c>
      <c r="G200" s="5" t="s">
        <v>1113</v>
      </c>
      <c r="H200" s="5" t="s">
        <v>45</v>
      </c>
      <c r="I200" s="5"/>
      <c r="J200" s="6" t="s">
        <v>46</v>
      </c>
      <c r="K200" s="6" t="s">
        <v>47</v>
      </c>
      <c r="L200" s="5" t="s">
        <v>1016</v>
      </c>
      <c r="M200" s="5" t="s">
        <v>462</v>
      </c>
      <c r="N200" s="5" t="s">
        <v>1114</v>
      </c>
      <c r="O200" s="5" t="s">
        <v>262</v>
      </c>
      <c r="P200" s="7">
        <v>2000</v>
      </c>
      <c r="Q200" s="68">
        <v>200</v>
      </c>
      <c r="R200" s="68"/>
      <c r="S200" s="69">
        <v>400000</v>
      </c>
      <c r="T200" s="69"/>
    </row>
    <row r="201" spans="1:20" ht="33" customHeight="1" x14ac:dyDescent="0.25">
      <c r="A201" s="3">
        <v>183</v>
      </c>
      <c r="B201" s="4">
        <v>111</v>
      </c>
      <c r="C201" s="5" t="s">
        <v>1115</v>
      </c>
      <c r="D201" s="5" t="s">
        <v>1116</v>
      </c>
      <c r="E201" s="5"/>
      <c r="F201" s="5" t="s">
        <v>1117</v>
      </c>
      <c r="G201" s="5" t="s">
        <v>44</v>
      </c>
      <c r="H201" s="5" t="s">
        <v>889</v>
      </c>
      <c r="I201" s="5"/>
      <c r="J201" s="6" t="s">
        <v>46</v>
      </c>
      <c r="K201" s="6" t="s">
        <v>47</v>
      </c>
      <c r="L201" s="5" t="s">
        <v>859</v>
      </c>
      <c r="M201" s="5" t="s">
        <v>462</v>
      </c>
      <c r="N201" s="5" t="s">
        <v>268</v>
      </c>
      <c r="O201" s="5" t="s">
        <v>861</v>
      </c>
      <c r="P201" s="7">
        <v>1320</v>
      </c>
      <c r="Q201" s="68">
        <v>5000</v>
      </c>
      <c r="R201" s="68"/>
      <c r="S201" s="69">
        <v>6600000</v>
      </c>
      <c r="T201" s="69"/>
    </row>
    <row r="202" spans="1:20" ht="41.25" customHeight="1" x14ac:dyDescent="0.25">
      <c r="A202" s="3">
        <v>184</v>
      </c>
      <c r="B202" s="4">
        <v>115</v>
      </c>
      <c r="C202" s="5" t="s">
        <v>1118</v>
      </c>
      <c r="D202" s="5" t="s">
        <v>1119</v>
      </c>
      <c r="E202" s="5"/>
      <c r="F202" s="5" t="s">
        <v>1120</v>
      </c>
      <c r="G202" s="5" t="s">
        <v>1121</v>
      </c>
      <c r="H202" s="5" t="s">
        <v>1122</v>
      </c>
      <c r="I202" s="5"/>
      <c r="J202" s="6" t="s">
        <v>1123</v>
      </c>
      <c r="K202" s="6" t="s">
        <v>95</v>
      </c>
      <c r="L202" s="5" t="s">
        <v>1124</v>
      </c>
      <c r="M202" s="5" t="s">
        <v>462</v>
      </c>
      <c r="N202" s="5" t="s">
        <v>1125</v>
      </c>
      <c r="O202" s="5" t="s">
        <v>1045</v>
      </c>
      <c r="P202" s="7">
        <v>359100</v>
      </c>
      <c r="Q202" s="68">
        <v>2500</v>
      </c>
      <c r="R202" s="68"/>
      <c r="S202" s="69">
        <v>897750000</v>
      </c>
      <c r="T202" s="69"/>
    </row>
    <row r="203" spans="1:20" ht="72" customHeight="1" x14ac:dyDescent="0.25">
      <c r="A203" s="3">
        <v>185</v>
      </c>
      <c r="B203" s="4">
        <v>117</v>
      </c>
      <c r="C203" s="5" t="s">
        <v>1126</v>
      </c>
      <c r="D203" s="5" t="s">
        <v>1127</v>
      </c>
      <c r="E203" s="5"/>
      <c r="F203" s="5" t="s">
        <v>1128</v>
      </c>
      <c r="G203" s="5" t="s">
        <v>1129</v>
      </c>
      <c r="H203" s="5" t="s">
        <v>1130</v>
      </c>
      <c r="I203" s="5" t="s">
        <v>734</v>
      </c>
      <c r="J203" s="6" t="s">
        <v>364</v>
      </c>
      <c r="K203" s="6" t="s">
        <v>106</v>
      </c>
      <c r="L203" s="5" t="s">
        <v>1131</v>
      </c>
      <c r="M203" s="5" t="s">
        <v>462</v>
      </c>
      <c r="N203" s="5" t="s">
        <v>1132</v>
      </c>
      <c r="O203" s="5" t="s">
        <v>1133</v>
      </c>
      <c r="P203" s="7">
        <v>2468</v>
      </c>
      <c r="Q203" s="68">
        <v>200</v>
      </c>
      <c r="R203" s="68"/>
      <c r="S203" s="69">
        <v>493600</v>
      </c>
      <c r="T203" s="69"/>
    </row>
    <row r="204" spans="1:20" ht="33.75" customHeight="1" x14ac:dyDescent="0.25">
      <c r="A204" s="3">
        <v>186</v>
      </c>
      <c r="B204" s="4">
        <v>119</v>
      </c>
      <c r="C204" s="5" t="s">
        <v>729</v>
      </c>
      <c r="D204" s="5" t="s">
        <v>1134</v>
      </c>
      <c r="E204" s="5"/>
      <c r="F204" s="5" t="s">
        <v>1135</v>
      </c>
      <c r="G204" s="5" t="s">
        <v>732</v>
      </c>
      <c r="H204" s="5" t="s">
        <v>201</v>
      </c>
      <c r="I204" s="5" t="s">
        <v>734</v>
      </c>
      <c r="J204" s="6" t="s">
        <v>46</v>
      </c>
      <c r="K204" s="6" t="s">
        <v>106</v>
      </c>
      <c r="L204" s="5" t="s">
        <v>1022</v>
      </c>
      <c r="M204" s="5" t="s">
        <v>462</v>
      </c>
      <c r="N204" s="5" t="s">
        <v>1136</v>
      </c>
      <c r="O204" s="5" t="s">
        <v>1024</v>
      </c>
      <c r="P204" s="7">
        <v>26481</v>
      </c>
      <c r="Q204" s="68">
        <v>2000</v>
      </c>
      <c r="R204" s="68"/>
      <c r="S204" s="69">
        <v>52962000</v>
      </c>
      <c r="T204" s="69"/>
    </row>
    <row r="205" spans="1:20" ht="48.75" customHeight="1" x14ac:dyDescent="0.25">
      <c r="A205" s="3">
        <v>187</v>
      </c>
      <c r="B205" s="4">
        <v>120</v>
      </c>
      <c r="C205" s="5" t="s">
        <v>729</v>
      </c>
      <c r="D205" s="5" t="s">
        <v>1137</v>
      </c>
      <c r="E205" s="5"/>
      <c r="F205" s="5" t="s">
        <v>1138</v>
      </c>
      <c r="G205" s="5" t="s">
        <v>183</v>
      </c>
      <c r="H205" s="5" t="s">
        <v>201</v>
      </c>
      <c r="I205" s="5" t="s">
        <v>1139</v>
      </c>
      <c r="J205" s="6" t="s">
        <v>46</v>
      </c>
      <c r="K205" s="6" t="s">
        <v>131</v>
      </c>
      <c r="L205" s="5" t="s">
        <v>1140</v>
      </c>
      <c r="M205" s="5" t="s">
        <v>462</v>
      </c>
      <c r="N205" s="5" t="s">
        <v>1141</v>
      </c>
      <c r="O205" s="5" t="s">
        <v>66</v>
      </c>
      <c r="P205" s="7">
        <v>2100</v>
      </c>
      <c r="Q205" s="68">
        <v>10000</v>
      </c>
      <c r="R205" s="68"/>
      <c r="S205" s="69">
        <v>21000000</v>
      </c>
      <c r="T205" s="69"/>
    </row>
    <row r="206" spans="1:20" ht="25.5" customHeight="1" x14ac:dyDescent="0.25">
      <c r="A206" s="3">
        <v>188</v>
      </c>
      <c r="B206" s="4">
        <v>122</v>
      </c>
      <c r="C206" s="5" t="s">
        <v>729</v>
      </c>
      <c r="D206" s="5" t="s">
        <v>1142</v>
      </c>
      <c r="E206" s="5"/>
      <c r="F206" s="5" t="s">
        <v>1143</v>
      </c>
      <c r="G206" s="5" t="s">
        <v>429</v>
      </c>
      <c r="H206" s="5" t="s">
        <v>247</v>
      </c>
      <c r="I206" s="5"/>
      <c r="J206" s="6" t="s">
        <v>46</v>
      </c>
      <c r="K206" s="6" t="s">
        <v>47</v>
      </c>
      <c r="L206" s="5" t="s">
        <v>1144</v>
      </c>
      <c r="M206" s="5" t="s">
        <v>462</v>
      </c>
      <c r="N206" s="5" t="s">
        <v>268</v>
      </c>
      <c r="O206" s="5" t="s">
        <v>1145</v>
      </c>
      <c r="P206" s="7">
        <v>227</v>
      </c>
      <c r="Q206" s="68">
        <v>15000</v>
      </c>
      <c r="R206" s="68"/>
      <c r="S206" s="69">
        <v>3405000</v>
      </c>
      <c r="T206" s="69"/>
    </row>
    <row r="207" spans="1:20" ht="33" customHeight="1" x14ac:dyDescent="0.25">
      <c r="A207" s="3">
        <v>189</v>
      </c>
      <c r="B207" s="4">
        <v>123</v>
      </c>
      <c r="C207" s="5" t="s">
        <v>1146</v>
      </c>
      <c r="D207" s="5" t="s">
        <v>1147</v>
      </c>
      <c r="E207" s="5"/>
      <c r="F207" s="5" t="s">
        <v>1148</v>
      </c>
      <c r="G207" s="5" t="s">
        <v>754</v>
      </c>
      <c r="H207" s="5" t="s">
        <v>45</v>
      </c>
      <c r="I207" s="5"/>
      <c r="J207" s="6" t="s">
        <v>46</v>
      </c>
      <c r="K207" s="6" t="s">
        <v>47</v>
      </c>
      <c r="L207" s="5" t="s">
        <v>1149</v>
      </c>
      <c r="M207" s="5" t="s">
        <v>462</v>
      </c>
      <c r="N207" s="5" t="s">
        <v>1101</v>
      </c>
      <c r="O207" s="5" t="s">
        <v>1150</v>
      </c>
      <c r="P207" s="7">
        <v>144</v>
      </c>
      <c r="Q207" s="68">
        <v>2000</v>
      </c>
      <c r="R207" s="68"/>
      <c r="S207" s="69">
        <v>288000</v>
      </c>
      <c r="T207" s="69"/>
    </row>
    <row r="208" spans="1:20" ht="41.25" customHeight="1" x14ac:dyDescent="0.25">
      <c r="A208" s="3">
        <v>190</v>
      </c>
      <c r="B208" s="4">
        <v>124</v>
      </c>
      <c r="C208" s="5" t="s">
        <v>1151</v>
      </c>
      <c r="D208" s="5" t="s">
        <v>1152</v>
      </c>
      <c r="E208" s="5"/>
      <c r="F208" s="5" t="s">
        <v>1153</v>
      </c>
      <c r="G208" s="5" t="s">
        <v>1154</v>
      </c>
      <c r="H208" s="5" t="s">
        <v>93</v>
      </c>
      <c r="I208" s="5"/>
      <c r="J208" s="6" t="s">
        <v>94</v>
      </c>
      <c r="K208" s="6" t="s">
        <v>131</v>
      </c>
      <c r="L208" s="5" t="s">
        <v>859</v>
      </c>
      <c r="M208" s="5" t="s">
        <v>462</v>
      </c>
      <c r="N208" s="5" t="s">
        <v>502</v>
      </c>
      <c r="O208" s="5" t="s">
        <v>861</v>
      </c>
      <c r="P208" s="7">
        <v>777</v>
      </c>
      <c r="Q208" s="68">
        <v>15000</v>
      </c>
      <c r="R208" s="68"/>
      <c r="S208" s="69">
        <v>11655000</v>
      </c>
      <c r="T208" s="69"/>
    </row>
    <row r="209" spans="1:20" ht="48.75" customHeight="1" x14ac:dyDescent="0.25">
      <c r="A209" s="3">
        <v>191</v>
      </c>
      <c r="B209" s="4">
        <v>125</v>
      </c>
      <c r="C209" s="5" t="s">
        <v>1155</v>
      </c>
      <c r="D209" s="5" t="s">
        <v>1156</v>
      </c>
      <c r="E209" s="5"/>
      <c r="F209" s="5" t="s">
        <v>1157</v>
      </c>
      <c r="G209" s="5" t="s">
        <v>1158</v>
      </c>
      <c r="H209" s="5" t="s">
        <v>201</v>
      </c>
      <c r="I209" s="5"/>
      <c r="J209" s="6" t="s">
        <v>46</v>
      </c>
      <c r="K209" s="6" t="s">
        <v>131</v>
      </c>
      <c r="L209" s="5" t="s">
        <v>1027</v>
      </c>
      <c r="M209" s="5" t="s">
        <v>462</v>
      </c>
      <c r="N209" s="5" t="s">
        <v>1159</v>
      </c>
      <c r="O209" s="5" t="s">
        <v>933</v>
      </c>
      <c r="P209" s="7">
        <v>4000</v>
      </c>
      <c r="Q209" s="68">
        <v>100000</v>
      </c>
      <c r="R209" s="68"/>
      <c r="S209" s="69">
        <v>400000000</v>
      </c>
      <c r="T209" s="69"/>
    </row>
    <row r="210" spans="1:20" ht="33" customHeight="1" x14ac:dyDescent="0.25">
      <c r="A210" s="3">
        <v>192</v>
      </c>
      <c r="B210" s="4">
        <v>127</v>
      </c>
      <c r="C210" s="5" t="s">
        <v>1160</v>
      </c>
      <c r="D210" s="5" t="s">
        <v>1161</v>
      </c>
      <c r="E210" s="5"/>
      <c r="F210" s="5" t="s">
        <v>1162</v>
      </c>
      <c r="G210" s="5" t="s">
        <v>1163</v>
      </c>
      <c r="H210" s="5" t="s">
        <v>274</v>
      </c>
      <c r="I210" s="5"/>
      <c r="J210" s="6" t="s">
        <v>46</v>
      </c>
      <c r="K210" s="6" t="s">
        <v>47</v>
      </c>
      <c r="L210" s="5" t="s">
        <v>1149</v>
      </c>
      <c r="M210" s="5" t="s">
        <v>462</v>
      </c>
      <c r="N210" s="5" t="s">
        <v>268</v>
      </c>
      <c r="O210" s="5" t="s">
        <v>1150</v>
      </c>
      <c r="P210" s="7">
        <v>165</v>
      </c>
      <c r="Q210" s="68">
        <v>10000</v>
      </c>
      <c r="R210" s="68"/>
      <c r="S210" s="69">
        <v>1650000</v>
      </c>
      <c r="T210" s="69"/>
    </row>
    <row r="211" spans="1:20" ht="64.5" customHeight="1" x14ac:dyDescent="0.25">
      <c r="A211" s="3">
        <v>193</v>
      </c>
      <c r="B211" s="4">
        <v>129</v>
      </c>
      <c r="C211" s="5" t="s">
        <v>292</v>
      </c>
      <c r="D211" s="5" t="s">
        <v>1164</v>
      </c>
      <c r="E211" s="5"/>
      <c r="F211" s="5" t="s">
        <v>1165</v>
      </c>
      <c r="G211" s="5" t="s">
        <v>295</v>
      </c>
      <c r="H211" s="5" t="s">
        <v>93</v>
      </c>
      <c r="I211" s="5"/>
      <c r="J211" s="6" t="s">
        <v>94</v>
      </c>
      <c r="K211" s="6" t="s">
        <v>131</v>
      </c>
      <c r="L211" s="5" t="s">
        <v>1166</v>
      </c>
      <c r="M211" s="5" t="s">
        <v>462</v>
      </c>
      <c r="N211" s="5" t="s">
        <v>1167</v>
      </c>
      <c r="O211" s="5" t="s">
        <v>66</v>
      </c>
      <c r="P211" s="7">
        <v>4473</v>
      </c>
      <c r="Q211" s="68">
        <v>5000</v>
      </c>
      <c r="R211" s="68"/>
      <c r="S211" s="69">
        <v>22365000</v>
      </c>
      <c r="T211" s="69"/>
    </row>
    <row r="212" spans="1:20" ht="57" customHeight="1" x14ac:dyDescent="0.25">
      <c r="A212" s="3">
        <v>194</v>
      </c>
      <c r="B212" s="4">
        <v>131</v>
      </c>
      <c r="C212" s="5" t="s">
        <v>292</v>
      </c>
      <c r="D212" s="5" t="s">
        <v>1168</v>
      </c>
      <c r="E212" s="5"/>
      <c r="F212" s="5" t="s">
        <v>1169</v>
      </c>
      <c r="G212" s="5" t="s">
        <v>429</v>
      </c>
      <c r="H212" s="5" t="s">
        <v>45</v>
      </c>
      <c r="I212" s="5"/>
      <c r="J212" s="6" t="s">
        <v>46</v>
      </c>
      <c r="K212" s="6" t="s">
        <v>47</v>
      </c>
      <c r="L212" s="5" t="s">
        <v>1170</v>
      </c>
      <c r="M212" s="5" t="s">
        <v>462</v>
      </c>
      <c r="N212" s="5" t="s">
        <v>268</v>
      </c>
      <c r="O212" s="5" t="s">
        <v>66</v>
      </c>
      <c r="P212" s="7">
        <v>240</v>
      </c>
      <c r="Q212" s="68">
        <v>10000</v>
      </c>
      <c r="R212" s="68"/>
      <c r="S212" s="69">
        <v>2400000</v>
      </c>
      <c r="T212" s="69"/>
    </row>
    <row r="213" spans="1:20" ht="33" customHeight="1" x14ac:dyDescent="0.25">
      <c r="A213" s="3">
        <v>195</v>
      </c>
      <c r="B213" s="4">
        <v>134</v>
      </c>
      <c r="C213" s="5" t="s">
        <v>1171</v>
      </c>
      <c r="D213" s="5" t="s">
        <v>1172</v>
      </c>
      <c r="E213" s="5"/>
      <c r="F213" s="5" t="s">
        <v>1173</v>
      </c>
      <c r="G213" s="5" t="s">
        <v>1174</v>
      </c>
      <c r="H213" s="5" t="s">
        <v>1175</v>
      </c>
      <c r="I213" s="5" t="s">
        <v>1176</v>
      </c>
      <c r="J213" s="6" t="s">
        <v>1177</v>
      </c>
      <c r="K213" s="6" t="s">
        <v>95</v>
      </c>
      <c r="L213" s="5" t="s">
        <v>1149</v>
      </c>
      <c r="M213" s="5" t="s">
        <v>462</v>
      </c>
      <c r="N213" s="5" t="s">
        <v>1178</v>
      </c>
      <c r="O213" s="5" t="s">
        <v>1150</v>
      </c>
      <c r="P213" s="7">
        <v>8000</v>
      </c>
      <c r="Q213" s="68">
        <v>1000</v>
      </c>
      <c r="R213" s="68"/>
      <c r="S213" s="69">
        <v>8000000</v>
      </c>
      <c r="T213" s="69"/>
    </row>
    <row r="214" spans="1:20" ht="25.5" customHeight="1" x14ac:dyDescent="0.25">
      <c r="A214" s="3">
        <v>196</v>
      </c>
      <c r="B214" s="4">
        <v>135</v>
      </c>
      <c r="C214" s="5" t="s">
        <v>1179</v>
      </c>
      <c r="D214" s="5" t="s">
        <v>1180</v>
      </c>
      <c r="E214" s="5"/>
      <c r="F214" s="5" t="s">
        <v>1181</v>
      </c>
      <c r="G214" s="5" t="s">
        <v>1182</v>
      </c>
      <c r="H214" s="5" t="s">
        <v>45</v>
      </c>
      <c r="I214" s="5"/>
      <c r="J214" s="6" t="s">
        <v>46</v>
      </c>
      <c r="K214" s="6" t="s">
        <v>47</v>
      </c>
      <c r="L214" s="5" t="s">
        <v>1144</v>
      </c>
      <c r="M214" s="5" t="s">
        <v>462</v>
      </c>
      <c r="N214" s="5" t="s">
        <v>1183</v>
      </c>
      <c r="O214" s="5" t="s">
        <v>1145</v>
      </c>
      <c r="P214" s="7">
        <v>630</v>
      </c>
      <c r="Q214" s="68">
        <v>300</v>
      </c>
      <c r="R214" s="68"/>
      <c r="S214" s="69">
        <v>189000</v>
      </c>
      <c r="T214" s="69"/>
    </row>
    <row r="215" spans="1:20" ht="41.25" customHeight="1" x14ac:dyDescent="0.25">
      <c r="A215" s="3">
        <v>197</v>
      </c>
      <c r="B215" s="4">
        <v>137</v>
      </c>
      <c r="C215" s="5" t="s">
        <v>1184</v>
      </c>
      <c r="D215" s="5" t="s">
        <v>1185</v>
      </c>
      <c r="E215" s="5"/>
      <c r="F215" s="5" t="s">
        <v>1186</v>
      </c>
      <c r="G215" s="5" t="s">
        <v>114</v>
      </c>
      <c r="H215" s="5" t="s">
        <v>247</v>
      </c>
      <c r="I215" s="5"/>
      <c r="J215" s="6" t="s">
        <v>46</v>
      </c>
      <c r="K215" s="6" t="s">
        <v>47</v>
      </c>
      <c r="L215" s="5" t="s">
        <v>1187</v>
      </c>
      <c r="M215" s="5" t="s">
        <v>462</v>
      </c>
      <c r="N215" s="5" t="s">
        <v>1188</v>
      </c>
      <c r="O215" s="5" t="s">
        <v>356</v>
      </c>
      <c r="P215" s="7">
        <v>343</v>
      </c>
      <c r="Q215" s="68">
        <v>300</v>
      </c>
      <c r="R215" s="68"/>
      <c r="S215" s="69">
        <v>102900</v>
      </c>
      <c r="T215" s="69"/>
    </row>
    <row r="216" spans="1:20" ht="33" customHeight="1" x14ac:dyDescent="0.25">
      <c r="A216" s="3">
        <v>198</v>
      </c>
      <c r="B216" s="4">
        <v>138</v>
      </c>
      <c r="C216" s="5" t="s">
        <v>1189</v>
      </c>
      <c r="D216" s="5" t="s">
        <v>1190</v>
      </c>
      <c r="E216" s="5"/>
      <c r="F216" s="5" t="s">
        <v>1191</v>
      </c>
      <c r="G216" s="5" t="s">
        <v>1192</v>
      </c>
      <c r="H216" s="5" t="s">
        <v>1193</v>
      </c>
      <c r="I216" s="5"/>
      <c r="J216" s="6" t="s">
        <v>46</v>
      </c>
      <c r="K216" s="6" t="s">
        <v>422</v>
      </c>
      <c r="L216" s="5" t="s">
        <v>948</v>
      </c>
      <c r="M216" s="5" t="s">
        <v>462</v>
      </c>
      <c r="N216" s="5" t="s">
        <v>607</v>
      </c>
      <c r="O216" s="5" t="s">
        <v>1194</v>
      </c>
      <c r="P216" s="7">
        <v>1700</v>
      </c>
      <c r="Q216" s="68">
        <v>5000</v>
      </c>
      <c r="R216" s="68"/>
      <c r="S216" s="69">
        <v>8500000</v>
      </c>
      <c r="T216" s="69"/>
    </row>
    <row r="217" spans="1:20" ht="33.75" customHeight="1" x14ac:dyDescent="0.25">
      <c r="A217" s="3">
        <v>199</v>
      </c>
      <c r="B217" s="4">
        <v>140</v>
      </c>
      <c r="C217" s="5" t="s">
        <v>1195</v>
      </c>
      <c r="D217" s="5" t="s">
        <v>1196</v>
      </c>
      <c r="E217" s="5"/>
      <c r="F217" s="5" t="s">
        <v>1197</v>
      </c>
      <c r="G217" s="5" t="s">
        <v>1198</v>
      </c>
      <c r="H217" s="5" t="s">
        <v>1199</v>
      </c>
      <c r="I217" s="5"/>
      <c r="J217" s="6" t="s">
        <v>94</v>
      </c>
      <c r="K217" s="6" t="s">
        <v>131</v>
      </c>
      <c r="L217" s="5" t="s">
        <v>1200</v>
      </c>
      <c r="M217" s="5" t="s">
        <v>462</v>
      </c>
      <c r="N217" s="5" t="s">
        <v>1201</v>
      </c>
      <c r="O217" s="5" t="s">
        <v>1202</v>
      </c>
      <c r="P217" s="7">
        <v>595</v>
      </c>
      <c r="Q217" s="68">
        <v>2000</v>
      </c>
      <c r="R217" s="68"/>
      <c r="S217" s="69">
        <v>1190000</v>
      </c>
      <c r="T217" s="69"/>
    </row>
    <row r="218" spans="1:20" ht="48.75" customHeight="1" x14ac:dyDescent="0.25">
      <c r="A218" s="3">
        <v>200</v>
      </c>
      <c r="B218" s="4">
        <v>144</v>
      </c>
      <c r="C218" s="5" t="s">
        <v>1203</v>
      </c>
      <c r="D218" s="5" t="s">
        <v>1204</v>
      </c>
      <c r="E218" s="5"/>
      <c r="F218" s="5" t="s">
        <v>1205</v>
      </c>
      <c r="G218" s="5" t="s">
        <v>266</v>
      </c>
      <c r="H218" s="5" t="s">
        <v>247</v>
      </c>
      <c r="I218" s="5"/>
      <c r="J218" s="6" t="s">
        <v>46</v>
      </c>
      <c r="K218" s="6" t="s">
        <v>47</v>
      </c>
      <c r="L218" s="5" t="s">
        <v>687</v>
      </c>
      <c r="M218" s="5" t="s">
        <v>462</v>
      </c>
      <c r="N218" s="5" t="s">
        <v>1206</v>
      </c>
      <c r="O218" s="5" t="s">
        <v>688</v>
      </c>
      <c r="P218" s="7">
        <v>159</v>
      </c>
      <c r="Q218" s="68">
        <v>32000</v>
      </c>
      <c r="R218" s="68"/>
      <c r="S218" s="69">
        <v>5088000</v>
      </c>
      <c r="T218" s="69"/>
    </row>
    <row r="219" spans="1:20" ht="33" customHeight="1" x14ac:dyDescent="0.25">
      <c r="A219" s="3">
        <v>201</v>
      </c>
      <c r="B219" s="4">
        <v>145</v>
      </c>
      <c r="C219" s="5" t="s">
        <v>323</v>
      </c>
      <c r="D219" s="5" t="s">
        <v>1207</v>
      </c>
      <c r="E219" s="5"/>
      <c r="F219" s="5" t="s">
        <v>1208</v>
      </c>
      <c r="G219" s="5" t="s">
        <v>1209</v>
      </c>
      <c r="H219" s="5" t="s">
        <v>630</v>
      </c>
      <c r="I219" s="5" t="s">
        <v>1068</v>
      </c>
      <c r="J219" s="6" t="s">
        <v>46</v>
      </c>
      <c r="K219" s="6" t="s">
        <v>106</v>
      </c>
      <c r="L219" s="5" t="s">
        <v>1010</v>
      </c>
      <c r="M219" s="5" t="s">
        <v>462</v>
      </c>
      <c r="N219" s="5" t="s">
        <v>1210</v>
      </c>
      <c r="O219" s="5" t="s">
        <v>1011</v>
      </c>
      <c r="P219" s="7">
        <v>5460</v>
      </c>
      <c r="Q219" s="68">
        <v>300</v>
      </c>
      <c r="R219" s="68"/>
      <c r="S219" s="69">
        <v>1638000</v>
      </c>
      <c r="T219" s="69"/>
    </row>
    <row r="220" spans="1:20" ht="33.75" customHeight="1" x14ac:dyDescent="0.25">
      <c r="A220" s="3">
        <v>202</v>
      </c>
      <c r="B220" s="4">
        <v>146</v>
      </c>
      <c r="C220" s="5" t="s">
        <v>323</v>
      </c>
      <c r="D220" s="5" t="s">
        <v>1207</v>
      </c>
      <c r="E220" s="5"/>
      <c r="F220" s="5" t="s">
        <v>1208</v>
      </c>
      <c r="G220" s="5" t="s">
        <v>1211</v>
      </c>
      <c r="H220" s="5" t="s">
        <v>630</v>
      </c>
      <c r="I220" s="5"/>
      <c r="J220" s="6" t="s">
        <v>46</v>
      </c>
      <c r="K220" s="6" t="s">
        <v>422</v>
      </c>
      <c r="L220" s="5" t="s">
        <v>1010</v>
      </c>
      <c r="M220" s="5" t="s">
        <v>462</v>
      </c>
      <c r="N220" s="5" t="s">
        <v>1212</v>
      </c>
      <c r="O220" s="5" t="s">
        <v>1011</v>
      </c>
      <c r="P220" s="7">
        <v>1008</v>
      </c>
      <c r="Q220" s="68">
        <v>11000</v>
      </c>
      <c r="R220" s="68"/>
      <c r="S220" s="69">
        <v>11088000</v>
      </c>
      <c r="T220" s="69"/>
    </row>
    <row r="221" spans="1:20" ht="33" customHeight="1" x14ac:dyDescent="0.25">
      <c r="A221" s="3">
        <v>203</v>
      </c>
      <c r="B221" s="4">
        <v>148</v>
      </c>
      <c r="C221" s="5" t="s">
        <v>1213</v>
      </c>
      <c r="D221" s="5" t="s">
        <v>1214</v>
      </c>
      <c r="E221" s="5"/>
      <c r="F221" s="5" t="s">
        <v>1215</v>
      </c>
      <c r="G221" s="5" t="s">
        <v>1211</v>
      </c>
      <c r="H221" s="5" t="s">
        <v>630</v>
      </c>
      <c r="I221" s="5"/>
      <c r="J221" s="6" t="s">
        <v>46</v>
      </c>
      <c r="K221" s="6" t="s">
        <v>422</v>
      </c>
      <c r="L221" s="5" t="s">
        <v>981</v>
      </c>
      <c r="M221" s="5" t="s">
        <v>462</v>
      </c>
      <c r="N221" s="5" t="s">
        <v>1216</v>
      </c>
      <c r="O221" s="5" t="s">
        <v>126</v>
      </c>
      <c r="P221" s="7">
        <v>5000</v>
      </c>
      <c r="Q221" s="68">
        <v>30000</v>
      </c>
      <c r="R221" s="68"/>
      <c r="S221" s="69">
        <v>150000000</v>
      </c>
      <c r="T221" s="69"/>
    </row>
    <row r="222" spans="1:20" ht="33" customHeight="1" x14ac:dyDescent="0.25">
      <c r="A222" s="3">
        <v>204</v>
      </c>
      <c r="B222" s="4">
        <v>151</v>
      </c>
      <c r="C222" s="5" t="s">
        <v>1217</v>
      </c>
      <c r="D222" s="5" t="s">
        <v>1218</v>
      </c>
      <c r="E222" s="5"/>
      <c r="F222" s="5" t="s">
        <v>1219</v>
      </c>
      <c r="G222" s="5" t="s">
        <v>1220</v>
      </c>
      <c r="H222" s="5" t="s">
        <v>93</v>
      </c>
      <c r="I222" s="5" t="s">
        <v>1221</v>
      </c>
      <c r="J222" s="6" t="s">
        <v>94</v>
      </c>
      <c r="K222" s="6" t="s">
        <v>131</v>
      </c>
      <c r="L222" s="5" t="s">
        <v>859</v>
      </c>
      <c r="M222" s="5" t="s">
        <v>462</v>
      </c>
      <c r="N222" s="5" t="s">
        <v>1222</v>
      </c>
      <c r="O222" s="5" t="s">
        <v>861</v>
      </c>
      <c r="P222" s="7">
        <v>1460</v>
      </c>
      <c r="Q222" s="68">
        <v>10000</v>
      </c>
      <c r="R222" s="68"/>
      <c r="S222" s="69">
        <v>14600000</v>
      </c>
      <c r="T222" s="69"/>
    </row>
    <row r="223" spans="1:20" ht="33.75" customHeight="1" x14ac:dyDescent="0.25">
      <c r="A223" s="3">
        <v>205</v>
      </c>
      <c r="B223" s="4">
        <v>152</v>
      </c>
      <c r="C223" s="5" t="s">
        <v>1223</v>
      </c>
      <c r="D223" s="5" t="s">
        <v>1224</v>
      </c>
      <c r="E223" s="5"/>
      <c r="F223" s="5" t="s">
        <v>1225</v>
      </c>
      <c r="G223" s="5" t="s">
        <v>114</v>
      </c>
      <c r="H223" s="5" t="s">
        <v>247</v>
      </c>
      <c r="I223" s="5"/>
      <c r="J223" s="6" t="s">
        <v>46</v>
      </c>
      <c r="K223" s="6" t="s">
        <v>47</v>
      </c>
      <c r="L223" s="5" t="s">
        <v>1226</v>
      </c>
      <c r="M223" s="5" t="s">
        <v>462</v>
      </c>
      <c r="N223" s="5" t="s">
        <v>1227</v>
      </c>
      <c r="O223" s="5" t="s">
        <v>987</v>
      </c>
      <c r="P223" s="7">
        <v>370</v>
      </c>
      <c r="Q223" s="68">
        <v>40000</v>
      </c>
      <c r="R223" s="68"/>
      <c r="S223" s="69">
        <v>14800000</v>
      </c>
      <c r="T223" s="69"/>
    </row>
    <row r="224" spans="1:20" ht="40.5" customHeight="1" x14ac:dyDescent="0.25">
      <c r="A224" s="3">
        <v>206</v>
      </c>
      <c r="B224" s="4">
        <v>167</v>
      </c>
      <c r="C224" s="5" t="s">
        <v>766</v>
      </c>
      <c r="D224" s="5" t="s">
        <v>1228</v>
      </c>
      <c r="E224" s="5"/>
      <c r="F224" s="5" t="s">
        <v>1229</v>
      </c>
      <c r="G224" s="5" t="s">
        <v>769</v>
      </c>
      <c r="H224" s="5" t="s">
        <v>258</v>
      </c>
      <c r="I224" s="5"/>
      <c r="J224" s="6" t="s">
        <v>46</v>
      </c>
      <c r="K224" s="6" t="s">
        <v>47</v>
      </c>
      <c r="L224" s="5" t="s">
        <v>1230</v>
      </c>
      <c r="M224" s="5" t="s">
        <v>462</v>
      </c>
      <c r="N224" s="5" t="s">
        <v>65</v>
      </c>
      <c r="O224" s="5" t="s">
        <v>51</v>
      </c>
      <c r="P224" s="7">
        <v>1700</v>
      </c>
      <c r="Q224" s="68">
        <v>15000</v>
      </c>
      <c r="R224" s="68"/>
      <c r="S224" s="69">
        <v>25500000</v>
      </c>
      <c r="T224" s="69"/>
    </row>
    <row r="225" spans="1:20" ht="49.5" customHeight="1" x14ac:dyDescent="0.25">
      <c r="A225" s="3">
        <v>207</v>
      </c>
      <c r="B225" s="4">
        <v>171</v>
      </c>
      <c r="C225" s="5" t="s">
        <v>1231</v>
      </c>
      <c r="D225" s="5" t="s">
        <v>1232</v>
      </c>
      <c r="E225" s="5"/>
      <c r="F225" s="5" t="s">
        <v>1233</v>
      </c>
      <c r="G225" s="5" t="s">
        <v>817</v>
      </c>
      <c r="H225" s="5" t="s">
        <v>258</v>
      </c>
      <c r="I225" s="5"/>
      <c r="J225" s="6" t="s">
        <v>46</v>
      </c>
      <c r="K225" s="6" t="s">
        <v>890</v>
      </c>
      <c r="L225" s="5" t="s">
        <v>1027</v>
      </c>
      <c r="M225" s="5" t="s">
        <v>462</v>
      </c>
      <c r="N225" s="5" t="s">
        <v>349</v>
      </c>
      <c r="O225" s="5" t="s">
        <v>933</v>
      </c>
      <c r="P225" s="7">
        <v>4599</v>
      </c>
      <c r="Q225" s="68">
        <v>2000</v>
      </c>
      <c r="R225" s="68"/>
      <c r="S225" s="69">
        <v>9198000</v>
      </c>
      <c r="T225" s="69"/>
    </row>
    <row r="226" spans="1:20" ht="25.5" customHeight="1" x14ac:dyDescent="0.25">
      <c r="A226" s="3">
        <v>208</v>
      </c>
      <c r="B226" s="4">
        <v>172</v>
      </c>
      <c r="C226" s="5" t="s">
        <v>1234</v>
      </c>
      <c r="D226" s="5" t="s">
        <v>1235</v>
      </c>
      <c r="E226" s="5"/>
      <c r="F226" s="5" t="s">
        <v>1236</v>
      </c>
      <c r="G226" s="5" t="s">
        <v>429</v>
      </c>
      <c r="H226" s="5" t="s">
        <v>247</v>
      </c>
      <c r="I226" s="5"/>
      <c r="J226" s="6" t="s">
        <v>46</v>
      </c>
      <c r="K226" s="6" t="s">
        <v>47</v>
      </c>
      <c r="L226" s="5" t="s">
        <v>1144</v>
      </c>
      <c r="M226" s="5" t="s">
        <v>462</v>
      </c>
      <c r="N226" s="5" t="s">
        <v>268</v>
      </c>
      <c r="O226" s="5" t="s">
        <v>1145</v>
      </c>
      <c r="P226" s="7">
        <v>175</v>
      </c>
      <c r="Q226" s="68">
        <v>1000</v>
      </c>
      <c r="R226" s="68"/>
      <c r="S226" s="69">
        <v>175000</v>
      </c>
      <c r="T226" s="69"/>
    </row>
    <row r="227" spans="1:20" ht="33" customHeight="1" x14ac:dyDescent="0.25">
      <c r="A227" s="3">
        <v>209</v>
      </c>
      <c r="B227" s="4">
        <v>173</v>
      </c>
      <c r="C227" s="5" t="s">
        <v>1237</v>
      </c>
      <c r="D227" s="5" t="s">
        <v>1238</v>
      </c>
      <c r="E227" s="5"/>
      <c r="F227" s="5" t="s">
        <v>1239</v>
      </c>
      <c r="G227" s="5" t="s">
        <v>1240</v>
      </c>
      <c r="H227" s="5" t="s">
        <v>93</v>
      </c>
      <c r="I227" s="5"/>
      <c r="J227" s="6" t="s">
        <v>94</v>
      </c>
      <c r="K227" s="6" t="s">
        <v>131</v>
      </c>
      <c r="L227" s="5" t="s">
        <v>1002</v>
      </c>
      <c r="M227" s="5" t="s">
        <v>462</v>
      </c>
      <c r="N227" s="5" t="s">
        <v>1241</v>
      </c>
      <c r="O227" s="5" t="s">
        <v>1242</v>
      </c>
      <c r="P227" s="7">
        <v>9450</v>
      </c>
      <c r="Q227" s="68">
        <v>3000</v>
      </c>
      <c r="R227" s="68"/>
      <c r="S227" s="69">
        <v>28350000</v>
      </c>
      <c r="T227" s="69"/>
    </row>
    <row r="228" spans="1:20" ht="72" customHeight="1" x14ac:dyDescent="0.25">
      <c r="A228" s="3">
        <v>210</v>
      </c>
      <c r="B228" s="4">
        <v>176</v>
      </c>
      <c r="C228" s="5" t="s">
        <v>900</v>
      </c>
      <c r="D228" s="5" t="s">
        <v>1243</v>
      </c>
      <c r="E228" s="5"/>
      <c r="F228" s="5" t="s">
        <v>1244</v>
      </c>
      <c r="G228" s="5" t="s">
        <v>553</v>
      </c>
      <c r="H228" s="5" t="s">
        <v>258</v>
      </c>
      <c r="I228" s="5"/>
      <c r="J228" s="6" t="s">
        <v>46</v>
      </c>
      <c r="K228" s="6" t="s">
        <v>47</v>
      </c>
      <c r="L228" s="5" t="s">
        <v>943</v>
      </c>
      <c r="M228" s="5" t="s">
        <v>462</v>
      </c>
      <c r="N228" s="5" t="s">
        <v>268</v>
      </c>
      <c r="O228" s="5" t="s">
        <v>943</v>
      </c>
      <c r="P228" s="7">
        <v>567</v>
      </c>
      <c r="Q228" s="68">
        <v>2500</v>
      </c>
      <c r="R228" s="68"/>
      <c r="S228" s="69">
        <v>1417500</v>
      </c>
      <c r="T228" s="69"/>
    </row>
    <row r="229" spans="1:20" ht="41.25" customHeight="1" x14ac:dyDescent="0.25">
      <c r="A229" s="3">
        <v>211</v>
      </c>
      <c r="B229" s="4">
        <v>179</v>
      </c>
      <c r="C229" s="5" t="s">
        <v>1245</v>
      </c>
      <c r="D229" s="5" t="s">
        <v>1246</v>
      </c>
      <c r="E229" s="5"/>
      <c r="F229" s="5" t="s">
        <v>1247</v>
      </c>
      <c r="G229" s="5" t="s">
        <v>435</v>
      </c>
      <c r="H229" s="5" t="s">
        <v>1106</v>
      </c>
      <c r="I229" s="5" t="s">
        <v>507</v>
      </c>
      <c r="J229" s="6" t="s">
        <v>1248</v>
      </c>
      <c r="K229" s="6" t="s">
        <v>1107</v>
      </c>
      <c r="L229" s="5" t="s">
        <v>1108</v>
      </c>
      <c r="M229" s="5" t="s">
        <v>462</v>
      </c>
      <c r="N229" s="5" t="s">
        <v>1249</v>
      </c>
      <c r="O229" s="5" t="s">
        <v>126</v>
      </c>
      <c r="P229" s="7">
        <v>10080</v>
      </c>
      <c r="Q229" s="68">
        <v>12000</v>
      </c>
      <c r="R229" s="68"/>
      <c r="S229" s="69">
        <v>120960000</v>
      </c>
      <c r="T229" s="69"/>
    </row>
    <row r="230" spans="1:20" ht="41.25" customHeight="1" x14ac:dyDescent="0.25">
      <c r="A230" s="3">
        <v>212</v>
      </c>
      <c r="B230" s="4">
        <v>180</v>
      </c>
      <c r="C230" s="5" t="s">
        <v>1250</v>
      </c>
      <c r="D230" s="5" t="s">
        <v>1251</v>
      </c>
      <c r="E230" s="5"/>
      <c r="F230" s="5" t="s">
        <v>1252</v>
      </c>
      <c r="G230" s="5" t="s">
        <v>1253</v>
      </c>
      <c r="H230" s="5" t="s">
        <v>1106</v>
      </c>
      <c r="I230" s="5" t="s">
        <v>507</v>
      </c>
      <c r="J230" s="6" t="s">
        <v>1248</v>
      </c>
      <c r="K230" s="6" t="s">
        <v>1107</v>
      </c>
      <c r="L230" s="5" t="s">
        <v>1108</v>
      </c>
      <c r="M230" s="5" t="s">
        <v>462</v>
      </c>
      <c r="N230" s="5" t="s">
        <v>1254</v>
      </c>
      <c r="O230" s="5" t="s">
        <v>126</v>
      </c>
      <c r="P230" s="7">
        <v>13440</v>
      </c>
      <c r="Q230" s="68">
        <v>2000</v>
      </c>
      <c r="R230" s="68"/>
      <c r="S230" s="69">
        <v>26880000</v>
      </c>
      <c r="T230" s="69"/>
    </row>
    <row r="231" spans="1:20" ht="40.5" customHeight="1" x14ac:dyDescent="0.25">
      <c r="A231" s="3">
        <v>213</v>
      </c>
      <c r="B231" s="4">
        <v>181</v>
      </c>
      <c r="C231" s="5" t="s">
        <v>1245</v>
      </c>
      <c r="D231" s="5" t="s">
        <v>1255</v>
      </c>
      <c r="E231" s="5"/>
      <c r="F231" s="5" t="s">
        <v>1256</v>
      </c>
      <c r="G231" s="5" t="s">
        <v>928</v>
      </c>
      <c r="H231" s="5" t="s">
        <v>1106</v>
      </c>
      <c r="I231" s="5" t="s">
        <v>1257</v>
      </c>
      <c r="J231" s="6" t="s">
        <v>1248</v>
      </c>
      <c r="K231" s="6" t="s">
        <v>106</v>
      </c>
      <c r="L231" s="5" t="s">
        <v>1108</v>
      </c>
      <c r="M231" s="5" t="s">
        <v>462</v>
      </c>
      <c r="N231" s="5" t="s">
        <v>1258</v>
      </c>
      <c r="O231" s="5" t="s">
        <v>126</v>
      </c>
      <c r="P231" s="7">
        <v>8400</v>
      </c>
      <c r="Q231" s="68">
        <v>5500</v>
      </c>
      <c r="R231" s="68"/>
      <c r="S231" s="69">
        <v>46200000</v>
      </c>
      <c r="T231" s="69"/>
    </row>
    <row r="232" spans="1:20" ht="33.75" customHeight="1" x14ac:dyDescent="0.25">
      <c r="A232" s="3">
        <v>214</v>
      </c>
      <c r="B232" s="4">
        <v>185</v>
      </c>
      <c r="C232" s="5" t="s">
        <v>1259</v>
      </c>
      <c r="D232" s="5" t="s">
        <v>1260</v>
      </c>
      <c r="E232" s="5"/>
      <c r="F232" s="5" t="s">
        <v>1261</v>
      </c>
      <c r="G232" s="5" t="s">
        <v>1262</v>
      </c>
      <c r="H232" s="5" t="s">
        <v>1263</v>
      </c>
      <c r="I232" s="5"/>
      <c r="J232" s="6" t="s">
        <v>46</v>
      </c>
      <c r="K232" s="6" t="s">
        <v>422</v>
      </c>
      <c r="L232" s="5" t="s">
        <v>1016</v>
      </c>
      <c r="M232" s="5" t="s">
        <v>462</v>
      </c>
      <c r="N232" s="5" t="s">
        <v>1264</v>
      </c>
      <c r="O232" s="5" t="s">
        <v>126</v>
      </c>
      <c r="P232" s="7">
        <v>4200</v>
      </c>
      <c r="Q232" s="68">
        <v>1000</v>
      </c>
      <c r="R232" s="68"/>
      <c r="S232" s="69">
        <v>4200000</v>
      </c>
      <c r="T232" s="69"/>
    </row>
    <row r="233" spans="1:20" ht="25.5" customHeight="1" x14ac:dyDescent="0.25">
      <c r="A233" s="3">
        <v>215</v>
      </c>
      <c r="B233" s="4">
        <v>187</v>
      </c>
      <c r="C233" s="5" t="s">
        <v>1265</v>
      </c>
      <c r="D233" s="5" t="s">
        <v>1266</v>
      </c>
      <c r="E233" s="5"/>
      <c r="F233" s="5" t="s">
        <v>1267</v>
      </c>
      <c r="G233" s="5" t="s">
        <v>1268</v>
      </c>
      <c r="H233" s="5" t="s">
        <v>93</v>
      </c>
      <c r="I233" s="5"/>
      <c r="J233" s="6" t="s">
        <v>94</v>
      </c>
      <c r="K233" s="6" t="s">
        <v>131</v>
      </c>
      <c r="L233" s="5" t="s">
        <v>898</v>
      </c>
      <c r="M233" s="5" t="s">
        <v>462</v>
      </c>
      <c r="N233" s="5" t="s">
        <v>1269</v>
      </c>
      <c r="O233" s="5" t="s">
        <v>899</v>
      </c>
      <c r="P233" s="7">
        <v>1785</v>
      </c>
      <c r="Q233" s="68">
        <v>100</v>
      </c>
      <c r="R233" s="68"/>
      <c r="S233" s="69">
        <v>178500</v>
      </c>
      <c r="T233" s="69"/>
    </row>
    <row r="234" spans="1:20" ht="41.25" customHeight="1" x14ac:dyDescent="0.25">
      <c r="A234" s="3">
        <v>216</v>
      </c>
      <c r="B234" s="4">
        <v>190</v>
      </c>
      <c r="C234" s="5" t="s">
        <v>1270</v>
      </c>
      <c r="D234" s="5" t="s">
        <v>1271</v>
      </c>
      <c r="E234" s="5"/>
      <c r="F234" s="5" t="s">
        <v>1272</v>
      </c>
      <c r="G234" s="5" t="s">
        <v>1273</v>
      </c>
      <c r="H234" s="5" t="s">
        <v>93</v>
      </c>
      <c r="I234" s="5"/>
      <c r="J234" s="6" t="s">
        <v>94</v>
      </c>
      <c r="K234" s="6" t="s">
        <v>95</v>
      </c>
      <c r="L234" s="5" t="s">
        <v>1274</v>
      </c>
      <c r="M234" s="5" t="s">
        <v>462</v>
      </c>
      <c r="N234" s="5" t="s">
        <v>1275</v>
      </c>
      <c r="O234" s="5" t="s">
        <v>1276</v>
      </c>
      <c r="P234" s="7">
        <v>337050</v>
      </c>
      <c r="Q234" s="68">
        <v>10000</v>
      </c>
      <c r="R234" s="68"/>
      <c r="S234" s="69">
        <v>3370500000</v>
      </c>
      <c r="T234" s="69"/>
    </row>
    <row r="235" spans="1:20" ht="40.5" customHeight="1" x14ac:dyDescent="0.25">
      <c r="A235" s="3">
        <v>217</v>
      </c>
      <c r="B235" s="4">
        <v>191</v>
      </c>
      <c r="C235" s="5" t="s">
        <v>1277</v>
      </c>
      <c r="D235" s="5" t="s">
        <v>1278</v>
      </c>
      <c r="E235" s="5"/>
      <c r="F235" s="5" t="s">
        <v>1279</v>
      </c>
      <c r="G235" s="5" t="s">
        <v>1280</v>
      </c>
      <c r="H235" s="5" t="s">
        <v>93</v>
      </c>
      <c r="I235" s="5" t="s">
        <v>1281</v>
      </c>
      <c r="J235" s="6" t="s">
        <v>94</v>
      </c>
      <c r="K235" s="6" t="s">
        <v>131</v>
      </c>
      <c r="L235" s="5" t="s">
        <v>1274</v>
      </c>
      <c r="M235" s="5" t="s">
        <v>462</v>
      </c>
      <c r="N235" s="5" t="s">
        <v>1282</v>
      </c>
      <c r="O235" s="5" t="s">
        <v>1276</v>
      </c>
      <c r="P235" s="7">
        <v>25263</v>
      </c>
      <c r="Q235" s="68">
        <v>8000</v>
      </c>
      <c r="R235" s="68"/>
      <c r="S235" s="69">
        <v>202104000</v>
      </c>
      <c r="T235" s="69"/>
    </row>
    <row r="236" spans="1:20" ht="48.75" customHeight="1" x14ac:dyDescent="0.25">
      <c r="A236" s="3">
        <v>218</v>
      </c>
      <c r="B236" s="4">
        <v>193</v>
      </c>
      <c r="C236" s="5" t="s">
        <v>1283</v>
      </c>
      <c r="D236" s="5" t="s">
        <v>1284</v>
      </c>
      <c r="E236" s="5"/>
      <c r="F236" s="5" t="s">
        <v>1285</v>
      </c>
      <c r="G236" s="5" t="s">
        <v>257</v>
      </c>
      <c r="H236" s="5" t="s">
        <v>1286</v>
      </c>
      <c r="I236" s="5"/>
      <c r="J236" s="6" t="s">
        <v>46</v>
      </c>
      <c r="K236" s="6" t="s">
        <v>422</v>
      </c>
      <c r="L236" s="5" t="s">
        <v>1287</v>
      </c>
      <c r="M236" s="5" t="s">
        <v>462</v>
      </c>
      <c r="N236" s="5" t="s">
        <v>1288</v>
      </c>
      <c r="O236" s="5" t="s">
        <v>1289</v>
      </c>
      <c r="P236" s="7">
        <v>7000</v>
      </c>
      <c r="Q236" s="68">
        <v>3500</v>
      </c>
      <c r="R236" s="68"/>
      <c r="S236" s="69">
        <v>24500000</v>
      </c>
      <c r="T236" s="69"/>
    </row>
    <row r="237" spans="1:20" ht="33.75" customHeight="1" x14ac:dyDescent="0.25">
      <c r="A237" s="3">
        <v>219</v>
      </c>
      <c r="B237" s="4">
        <v>200</v>
      </c>
      <c r="C237" s="5" t="s">
        <v>1290</v>
      </c>
      <c r="D237" s="5" t="s">
        <v>1291</v>
      </c>
      <c r="E237" s="5"/>
      <c r="F237" s="5" t="s">
        <v>1292</v>
      </c>
      <c r="G237" s="5" t="s">
        <v>769</v>
      </c>
      <c r="H237" s="5" t="s">
        <v>45</v>
      </c>
      <c r="I237" s="5"/>
      <c r="J237" s="6" t="s">
        <v>46</v>
      </c>
      <c r="K237" s="6" t="s">
        <v>47</v>
      </c>
      <c r="L237" s="5" t="s">
        <v>1149</v>
      </c>
      <c r="M237" s="5" t="s">
        <v>462</v>
      </c>
      <c r="N237" s="5" t="s">
        <v>1293</v>
      </c>
      <c r="O237" s="5" t="s">
        <v>1150</v>
      </c>
      <c r="P237" s="7">
        <v>174</v>
      </c>
      <c r="Q237" s="68">
        <v>25000</v>
      </c>
      <c r="R237" s="68"/>
      <c r="S237" s="69">
        <v>4350000</v>
      </c>
      <c r="T237" s="69"/>
    </row>
    <row r="238" spans="1:20" ht="56.25" customHeight="1" x14ac:dyDescent="0.25">
      <c r="A238" s="3">
        <v>220</v>
      </c>
      <c r="B238" s="4">
        <v>201</v>
      </c>
      <c r="C238" s="5" t="s">
        <v>1294</v>
      </c>
      <c r="D238" s="5" t="s">
        <v>1295</v>
      </c>
      <c r="E238" s="5"/>
      <c r="F238" s="5" t="s">
        <v>1296</v>
      </c>
      <c r="G238" s="5" t="s">
        <v>611</v>
      </c>
      <c r="H238" s="5" t="s">
        <v>258</v>
      </c>
      <c r="I238" s="5"/>
      <c r="J238" s="6" t="s">
        <v>46</v>
      </c>
      <c r="K238" s="6" t="s">
        <v>47</v>
      </c>
      <c r="L238" s="5" t="s">
        <v>1297</v>
      </c>
      <c r="M238" s="5" t="s">
        <v>1298</v>
      </c>
      <c r="N238" s="5" t="s">
        <v>1299</v>
      </c>
      <c r="O238" s="5" t="s">
        <v>1300</v>
      </c>
      <c r="P238" s="7">
        <v>4650</v>
      </c>
      <c r="Q238" s="68">
        <v>30000</v>
      </c>
      <c r="R238" s="68"/>
      <c r="S238" s="69">
        <v>139500000</v>
      </c>
      <c r="T238" s="69"/>
    </row>
    <row r="239" spans="1:20" ht="48.75" customHeight="1" x14ac:dyDescent="0.25">
      <c r="A239" s="3">
        <v>221</v>
      </c>
      <c r="B239" s="4">
        <v>202</v>
      </c>
      <c r="C239" s="5" t="s">
        <v>1301</v>
      </c>
      <c r="D239" s="5" t="s">
        <v>1302</v>
      </c>
      <c r="E239" s="5"/>
      <c r="F239" s="5" t="s">
        <v>1303</v>
      </c>
      <c r="G239" s="5" t="s">
        <v>1304</v>
      </c>
      <c r="H239" s="5" t="s">
        <v>45</v>
      </c>
      <c r="I239" s="5"/>
      <c r="J239" s="6" t="s">
        <v>46</v>
      </c>
      <c r="K239" s="6" t="s">
        <v>47</v>
      </c>
      <c r="L239" s="5" t="s">
        <v>1305</v>
      </c>
      <c r="M239" s="5" t="s">
        <v>462</v>
      </c>
      <c r="N239" s="5" t="s">
        <v>1299</v>
      </c>
      <c r="O239" s="5" t="s">
        <v>933</v>
      </c>
      <c r="P239" s="7">
        <v>9345</v>
      </c>
      <c r="Q239" s="68">
        <v>5000</v>
      </c>
      <c r="R239" s="68"/>
      <c r="S239" s="69">
        <v>46725000</v>
      </c>
      <c r="T239" s="69"/>
    </row>
    <row r="240" spans="1:20" ht="25.5" customHeight="1" x14ac:dyDescent="0.25">
      <c r="A240" s="3">
        <v>222</v>
      </c>
      <c r="B240" s="4">
        <v>203</v>
      </c>
      <c r="C240" s="5" t="s">
        <v>1301</v>
      </c>
      <c r="D240" s="5" t="s">
        <v>1306</v>
      </c>
      <c r="E240" s="5"/>
      <c r="F240" s="5" t="s">
        <v>1307</v>
      </c>
      <c r="G240" s="5" t="s">
        <v>1308</v>
      </c>
      <c r="H240" s="5" t="s">
        <v>1309</v>
      </c>
      <c r="I240" s="5"/>
      <c r="J240" s="6" t="s">
        <v>46</v>
      </c>
      <c r="K240" s="6" t="s">
        <v>47</v>
      </c>
      <c r="L240" s="5" t="s">
        <v>986</v>
      </c>
      <c r="M240" s="5" t="s">
        <v>462</v>
      </c>
      <c r="N240" s="5" t="s">
        <v>1299</v>
      </c>
      <c r="O240" s="5" t="s">
        <v>987</v>
      </c>
      <c r="P240" s="7">
        <v>42000</v>
      </c>
      <c r="Q240" s="68">
        <v>200000</v>
      </c>
      <c r="R240" s="68"/>
      <c r="S240" s="69">
        <v>8400000000</v>
      </c>
      <c r="T240" s="69"/>
    </row>
    <row r="241" spans="1:20" ht="41.25" customHeight="1" x14ac:dyDescent="0.25">
      <c r="A241" s="3">
        <v>223</v>
      </c>
      <c r="B241" s="4">
        <v>204</v>
      </c>
      <c r="C241" s="5" t="s">
        <v>1310</v>
      </c>
      <c r="D241" s="5" t="s">
        <v>1311</v>
      </c>
      <c r="E241" s="5"/>
      <c r="F241" s="5" t="s">
        <v>1312</v>
      </c>
      <c r="G241" s="5" t="s">
        <v>435</v>
      </c>
      <c r="H241" s="5" t="s">
        <v>1199</v>
      </c>
      <c r="I241" s="5" t="s">
        <v>388</v>
      </c>
      <c r="J241" s="6" t="s">
        <v>1313</v>
      </c>
      <c r="K241" s="6" t="s">
        <v>131</v>
      </c>
      <c r="L241" s="5" t="s">
        <v>1108</v>
      </c>
      <c r="M241" s="5" t="s">
        <v>462</v>
      </c>
      <c r="N241" s="5" t="s">
        <v>1314</v>
      </c>
      <c r="O241" s="5" t="s">
        <v>126</v>
      </c>
      <c r="P241" s="7">
        <v>1449</v>
      </c>
      <c r="Q241" s="68">
        <v>35000</v>
      </c>
      <c r="R241" s="68"/>
      <c r="S241" s="69">
        <v>50715000</v>
      </c>
      <c r="T241" s="69"/>
    </row>
    <row r="242" spans="1:20" ht="41.25" customHeight="1" x14ac:dyDescent="0.25">
      <c r="A242" s="3">
        <v>224</v>
      </c>
      <c r="B242" s="4">
        <v>205</v>
      </c>
      <c r="C242" s="5" t="s">
        <v>1310</v>
      </c>
      <c r="D242" s="5" t="s">
        <v>1315</v>
      </c>
      <c r="E242" s="5"/>
      <c r="F242" s="5" t="s">
        <v>1316</v>
      </c>
      <c r="G242" s="5" t="s">
        <v>44</v>
      </c>
      <c r="H242" s="5" t="s">
        <v>45</v>
      </c>
      <c r="I242" s="5"/>
      <c r="J242" s="6" t="s">
        <v>46</v>
      </c>
      <c r="K242" s="6" t="s">
        <v>47</v>
      </c>
      <c r="L242" s="5" t="s">
        <v>1317</v>
      </c>
      <c r="M242" s="5" t="s">
        <v>462</v>
      </c>
      <c r="N242" s="5" t="s">
        <v>268</v>
      </c>
      <c r="O242" s="5" t="s">
        <v>356</v>
      </c>
      <c r="P242" s="7">
        <v>745</v>
      </c>
      <c r="Q242" s="68">
        <v>75000</v>
      </c>
      <c r="R242" s="68"/>
      <c r="S242" s="69">
        <v>55875000</v>
      </c>
      <c r="T242" s="69"/>
    </row>
    <row r="243" spans="1:20" ht="33" customHeight="1" x14ac:dyDescent="0.25">
      <c r="A243" s="3">
        <v>225</v>
      </c>
      <c r="B243" s="4">
        <v>208</v>
      </c>
      <c r="C243" s="5" t="s">
        <v>1318</v>
      </c>
      <c r="D243" s="5" t="s">
        <v>1319</v>
      </c>
      <c r="E243" s="5"/>
      <c r="F243" s="5" t="s">
        <v>1320</v>
      </c>
      <c r="G243" s="5" t="s">
        <v>1321</v>
      </c>
      <c r="H243" s="5" t="s">
        <v>733</v>
      </c>
      <c r="I243" s="5"/>
      <c r="J243" s="6" t="s">
        <v>46</v>
      </c>
      <c r="K243" s="6" t="s">
        <v>422</v>
      </c>
      <c r="L243" s="5" t="s">
        <v>1322</v>
      </c>
      <c r="M243" s="5" t="s">
        <v>462</v>
      </c>
      <c r="N243" s="5" t="s">
        <v>1323</v>
      </c>
      <c r="O243" s="5" t="s">
        <v>144</v>
      </c>
      <c r="P243" s="7">
        <v>2142</v>
      </c>
      <c r="Q243" s="68">
        <v>150000</v>
      </c>
      <c r="R243" s="68"/>
      <c r="S243" s="69">
        <v>321300000</v>
      </c>
      <c r="T243" s="69"/>
    </row>
    <row r="244" spans="1:20" ht="48.75" customHeight="1" x14ac:dyDescent="0.25">
      <c r="A244" s="3">
        <v>226</v>
      </c>
      <c r="B244" s="4">
        <v>210</v>
      </c>
      <c r="C244" s="5" t="s">
        <v>1324</v>
      </c>
      <c r="D244" s="5" t="s">
        <v>1324</v>
      </c>
      <c r="E244" s="5"/>
      <c r="F244" s="5" t="s">
        <v>1325</v>
      </c>
      <c r="G244" s="5" t="s">
        <v>1326</v>
      </c>
      <c r="H244" s="5" t="s">
        <v>929</v>
      </c>
      <c r="I244" s="5" t="s">
        <v>1327</v>
      </c>
      <c r="J244" s="6" t="s">
        <v>364</v>
      </c>
      <c r="K244" s="6" t="s">
        <v>365</v>
      </c>
      <c r="L244" s="5" t="s">
        <v>931</v>
      </c>
      <c r="M244" s="5" t="s">
        <v>462</v>
      </c>
      <c r="N244" s="5" t="s">
        <v>1328</v>
      </c>
      <c r="O244" s="5" t="s">
        <v>933</v>
      </c>
      <c r="P244" s="7">
        <v>5355</v>
      </c>
      <c r="Q244" s="68">
        <v>200</v>
      </c>
      <c r="R244" s="68"/>
      <c r="S244" s="69">
        <v>1071000</v>
      </c>
      <c r="T244" s="69"/>
    </row>
    <row r="245" spans="1:20" ht="48.75" customHeight="1" x14ac:dyDescent="0.25">
      <c r="A245" s="3">
        <v>227</v>
      </c>
      <c r="B245" s="4">
        <v>211</v>
      </c>
      <c r="C245" s="5" t="s">
        <v>1329</v>
      </c>
      <c r="D245" s="5" t="s">
        <v>1330</v>
      </c>
      <c r="E245" s="5"/>
      <c r="F245" s="5" t="s">
        <v>1331</v>
      </c>
      <c r="G245" s="5" t="s">
        <v>1332</v>
      </c>
      <c r="H245" s="5" t="s">
        <v>1333</v>
      </c>
      <c r="I245" s="5"/>
      <c r="J245" s="6" t="s">
        <v>46</v>
      </c>
      <c r="K245" s="6" t="s">
        <v>422</v>
      </c>
      <c r="L245" s="5" t="s">
        <v>966</v>
      </c>
      <c r="M245" s="5" t="s">
        <v>462</v>
      </c>
      <c r="N245" s="5" t="s">
        <v>1334</v>
      </c>
      <c r="O245" s="5" t="s">
        <v>967</v>
      </c>
      <c r="P245" s="7">
        <v>900</v>
      </c>
      <c r="Q245" s="68">
        <v>70000</v>
      </c>
      <c r="R245" s="68"/>
      <c r="S245" s="69">
        <v>63000000</v>
      </c>
      <c r="T245" s="69"/>
    </row>
    <row r="246" spans="1:20" ht="57" customHeight="1" x14ac:dyDescent="0.25">
      <c r="A246" s="3">
        <v>228</v>
      </c>
      <c r="B246" s="4">
        <v>215</v>
      </c>
      <c r="C246" s="5" t="s">
        <v>783</v>
      </c>
      <c r="D246" s="5" t="s">
        <v>1335</v>
      </c>
      <c r="E246" s="5" t="s">
        <v>1336</v>
      </c>
      <c r="F246" s="5" t="s">
        <v>1337</v>
      </c>
      <c r="G246" s="5" t="s">
        <v>769</v>
      </c>
      <c r="H246" s="5" t="s">
        <v>247</v>
      </c>
      <c r="I246" s="5"/>
      <c r="J246" s="6" t="s">
        <v>46</v>
      </c>
      <c r="K246" s="6" t="s">
        <v>47</v>
      </c>
      <c r="L246" s="5" t="s">
        <v>880</v>
      </c>
      <c r="M246" s="5" t="s">
        <v>462</v>
      </c>
      <c r="N246" s="5" t="s">
        <v>268</v>
      </c>
      <c r="O246" s="5" t="s">
        <v>881</v>
      </c>
      <c r="P246" s="7">
        <v>945</v>
      </c>
      <c r="Q246" s="68">
        <v>15000</v>
      </c>
      <c r="R246" s="68"/>
      <c r="S246" s="69">
        <v>14175000</v>
      </c>
      <c r="T246" s="69"/>
    </row>
    <row r="247" spans="1:20" ht="41.25" customHeight="1" x14ac:dyDescent="0.25">
      <c r="A247" s="3">
        <v>229</v>
      </c>
      <c r="B247" s="4">
        <v>221</v>
      </c>
      <c r="C247" s="5" t="s">
        <v>1338</v>
      </c>
      <c r="D247" s="5" t="s">
        <v>1339</v>
      </c>
      <c r="E247" s="5"/>
      <c r="F247" s="5" t="s">
        <v>1340</v>
      </c>
      <c r="G247" s="5" t="s">
        <v>1341</v>
      </c>
      <c r="H247" s="5" t="s">
        <v>247</v>
      </c>
      <c r="I247" s="5"/>
      <c r="J247" s="6" t="s">
        <v>46</v>
      </c>
      <c r="K247" s="6" t="s">
        <v>47</v>
      </c>
      <c r="L247" s="5" t="s">
        <v>1342</v>
      </c>
      <c r="M247" s="5" t="s">
        <v>1298</v>
      </c>
      <c r="N247" s="5" t="s">
        <v>1343</v>
      </c>
      <c r="O247" s="5" t="s">
        <v>1344</v>
      </c>
      <c r="P247" s="7">
        <v>5990</v>
      </c>
      <c r="Q247" s="68">
        <v>7000</v>
      </c>
      <c r="R247" s="68"/>
      <c r="S247" s="69">
        <v>41930000</v>
      </c>
      <c r="T247" s="69"/>
    </row>
    <row r="248" spans="1:20" ht="40.5" customHeight="1" x14ac:dyDescent="0.25">
      <c r="A248" s="3">
        <v>230</v>
      </c>
      <c r="B248" s="4">
        <v>223</v>
      </c>
      <c r="C248" s="5" t="s">
        <v>1338</v>
      </c>
      <c r="D248" s="5" t="s">
        <v>1345</v>
      </c>
      <c r="E248" s="5"/>
      <c r="F248" s="5" t="s">
        <v>1346</v>
      </c>
      <c r="G248" s="5" t="s">
        <v>1347</v>
      </c>
      <c r="H248" s="5" t="s">
        <v>319</v>
      </c>
      <c r="I248" s="5" t="s">
        <v>1348</v>
      </c>
      <c r="J248" s="6" t="s">
        <v>85</v>
      </c>
      <c r="K248" s="6" t="s">
        <v>95</v>
      </c>
      <c r="L248" s="5" t="s">
        <v>1349</v>
      </c>
      <c r="M248" s="5" t="s">
        <v>462</v>
      </c>
      <c r="N248" s="5" t="s">
        <v>1350</v>
      </c>
      <c r="O248" s="5" t="s">
        <v>1351</v>
      </c>
      <c r="P248" s="7">
        <v>130000</v>
      </c>
      <c r="Q248" s="68">
        <v>750</v>
      </c>
      <c r="R248" s="68"/>
      <c r="S248" s="69">
        <v>97500000</v>
      </c>
      <c r="T248" s="69"/>
    </row>
    <row r="249" spans="1:20" ht="25.5" customHeight="1" x14ac:dyDescent="0.25">
      <c r="A249" s="3">
        <v>231</v>
      </c>
      <c r="B249" s="4">
        <v>224</v>
      </c>
      <c r="C249" s="5" t="s">
        <v>1352</v>
      </c>
      <c r="D249" s="5" t="s">
        <v>1353</v>
      </c>
      <c r="E249" s="5"/>
      <c r="F249" s="5" t="s">
        <v>1354</v>
      </c>
      <c r="G249" s="5" t="s">
        <v>114</v>
      </c>
      <c r="H249" s="5" t="s">
        <v>45</v>
      </c>
      <c r="I249" s="5"/>
      <c r="J249" s="6" t="s">
        <v>46</v>
      </c>
      <c r="K249" s="6" t="s">
        <v>47</v>
      </c>
      <c r="L249" s="5" t="s">
        <v>1355</v>
      </c>
      <c r="M249" s="5" t="s">
        <v>462</v>
      </c>
      <c r="N249" s="5" t="s">
        <v>788</v>
      </c>
      <c r="O249" s="5" t="s">
        <v>987</v>
      </c>
      <c r="P249" s="7">
        <v>3300</v>
      </c>
      <c r="Q249" s="68">
        <v>36000</v>
      </c>
      <c r="R249" s="68"/>
      <c r="S249" s="69">
        <v>118800000</v>
      </c>
      <c r="T249" s="69"/>
    </row>
    <row r="250" spans="1:20" ht="33.75" customHeight="1" x14ac:dyDescent="0.25">
      <c r="A250" s="3">
        <v>232</v>
      </c>
      <c r="B250" s="4">
        <v>226</v>
      </c>
      <c r="C250" s="5" t="s">
        <v>1356</v>
      </c>
      <c r="D250" s="5" t="s">
        <v>1357</v>
      </c>
      <c r="E250" s="5"/>
      <c r="F250" s="5" t="s">
        <v>1358</v>
      </c>
      <c r="G250" s="5" t="s">
        <v>429</v>
      </c>
      <c r="H250" s="5" t="s">
        <v>247</v>
      </c>
      <c r="I250" s="5"/>
      <c r="J250" s="6" t="s">
        <v>46</v>
      </c>
      <c r="K250" s="6" t="s">
        <v>47</v>
      </c>
      <c r="L250" s="5" t="s">
        <v>1305</v>
      </c>
      <c r="M250" s="5" t="s">
        <v>462</v>
      </c>
      <c r="N250" s="5" t="s">
        <v>349</v>
      </c>
      <c r="O250" s="5" t="s">
        <v>1359</v>
      </c>
      <c r="P250" s="7">
        <v>8800</v>
      </c>
      <c r="Q250" s="68">
        <v>300</v>
      </c>
      <c r="R250" s="68"/>
      <c r="S250" s="69">
        <v>2640000</v>
      </c>
      <c r="T250" s="69"/>
    </row>
    <row r="251" spans="1:20" ht="33" customHeight="1" x14ac:dyDescent="0.25">
      <c r="A251" s="3">
        <v>233</v>
      </c>
      <c r="B251" s="4">
        <v>227</v>
      </c>
      <c r="C251" s="5" t="s">
        <v>1360</v>
      </c>
      <c r="D251" s="5" t="s">
        <v>1361</v>
      </c>
      <c r="E251" s="5"/>
      <c r="F251" s="5" t="s">
        <v>1362</v>
      </c>
      <c r="G251" s="5" t="s">
        <v>407</v>
      </c>
      <c r="H251" s="5" t="s">
        <v>247</v>
      </c>
      <c r="I251" s="5"/>
      <c r="J251" s="6" t="s">
        <v>46</v>
      </c>
      <c r="K251" s="6" t="s">
        <v>47</v>
      </c>
      <c r="L251" s="5" t="s">
        <v>1363</v>
      </c>
      <c r="M251" s="5" t="s">
        <v>462</v>
      </c>
      <c r="N251" s="5" t="s">
        <v>261</v>
      </c>
      <c r="O251" s="5" t="s">
        <v>485</v>
      </c>
      <c r="P251" s="7">
        <v>9770</v>
      </c>
      <c r="Q251" s="68">
        <v>1000</v>
      </c>
      <c r="R251" s="68"/>
      <c r="S251" s="69">
        <v>9770000</v>
      </c>
      <c r="T251" s="69"/>
    </row>
    <row r="252" spans="1:20" ht="33.75" customHeight="1" x14ac:dyDescent="0.25">
      <c r="A252" s="3">
        <v>234</v>
      </c>
      <c r="B252" s="4">
        <v>232</v>
      </c>
      <c r="C252" s="5" t="s">
        <v>1364</v>
      </c>
      <c r="D252" s="5" t="s">
        <v>1365</v>
      </c>
      <c r="E252" s="5"/>
      <c r="F252" s="5" t="s">
        <v>1366</v>
      </c>
      <c r="G252" s="5" t="s">
        <v>553</v>
      </c>
      <c r="H252" s="5" t="s">
        <v>954</v>
      </c>
      <c r="I252" s="5"/>
      <c r="J252" s="6" t="s">
        <v>46</v>
      </c>
      <c r="K252" s="6" t="s">
        <v>47</v>
      </c>
      <c r="L252" s="5" t="s">
        <v>1367</v>
      </c>
      <c r="M252" s="5" t="s">
        <v>462</v>
      </c>
      <c r="N252" s="5" t="s">
        <v>1052</v>
      </c>
      <c r="O252" s="5" t="s">
        <v>1368</v>
      </c>
      <c r="P252" s="7">
        <v>2880</v>
      </c>
      <c r="Q252" s="68">
        <v>9000</v>
      </c>
      <c r="R252" s="68"/>
      <c r="S252" s="69">
        <v>25920000</v>
      </c>
      <c r="T252" s="69"/>
    </row>
    <row r="253" spans="1:20" ht="79.5" customHeight="1" x14ac:dyDescent="0.25">
      <c r="A253" s="3">
        <v>235</v>
      </c>
      <c r="B253" s="4">
        <v>236</v>
      </c>
      <c r="C253" s="5" t="s">
        <v>1369</v>
      </c>
      <c r="D253" s="5" t="s">
        <v>1370</v>
      </c>
      <c r="E253" s="5"/>
      <c r="F253" s="5" t="s">
        <v>1371</v>
      </c>
      <c r="G253" s="5" t="s">
        <v>1372</v>
      </c>
      <c r="H253" s="5" t="s">
        <v>630</v>
      </c>
      <c r="I253" s="5"/>
      <c r="J253" s="6" t="s">
        <v>46</v>
      </c>
      <c r="K253" s="6" t="s">
        <v>422</v>
      </c>
      <c r="L253" s="5" t="s">
        <v>1373</v>
      </c>
      <c r="M253" s="5" t="s">
        <v>462</v>
      </c>
      <c r="N253" s="5" t="s">
        <v>1374</v>
      </c>
      <c r="O253" s="5" t="s">
        <v>1375</v>
      </c>
      <c r="P253" s="7">
        <v>4095</v>
      </c>
      <c r="Q253" s="68">
        <v>25000</v>
      </c>
      <c r="R253" s="68"/>
      <c r="S253" s="69">
        <v>102375000</v>
      </c>
      <c r="T253" s="69"/>
    </row>
    <row r="254" spans="1:20" ht="80.25" customHeight="1" x14ac:dyDescent="0.25">
      <c r="A254" s="3">
        <v>236</v>
      </c>
      <c r="B254" s="4">
        <v>237</v>
      </c>
      <c r="C254" s="5" t="s">
        <v>1376</v>
      </c>
      <c r="D254" s="5" t="s">
        <v>1377</v>
      </c>
      <c r="E254" s="5"/>
      <c r="F254" s="5" t="s">
        <v>1378</v>
      </c>
      <c r="G254" s="5" t="s">
        <v>1379</v>
      </c>
      <c r="H254" s="5" t="s">
        <v>630</v>
      </c>
      <c r="I254" s="5" t="s">
        <v>1380</v>
      </c>
      <c r="J254" s="6" t="s">
        <v>46</v>
      </c>
      <c r="K254" s="6" t="s">
        <v>422</v>
      </c>
      <c r="L254" s="5" t="s">
        <v>1381</v>
      </c>
      <c r="M254" s="5" t="s">
        <v>462</v>
      </c>
      <c r="N254" s="5" t="s">
        <v>1382</v>
      </c>
      <c r="O254" s="5" t="s">
        <v>1383</v>
      </c>
      <c r="P254" s="7">
        <v>2695</v>
      </c>
      <c r="Q254" s="68">
        <v>25000</v>
      </c>
      <c r="R254" s="68"/>
      <c r="S254" s="69">
        <v>67375000</v>
      </c>
      <c r="T254" s="69"/>
    </row>
    <row r="255" spans="1:20" ht="40.5" customHeight="1" x14ac:dyDescent="0.25">
      <c r="A255" s="3">
        <v>237</v>
      </c>
      <c r="B255" s="4">
        <v>238</v>
      </c>
      <c r="C255" s="5" t="s">
        <v>1384</v>
      </c>
      <c r="D255" s="5" t="s">
        <v>1385</v>
      </c>
      <c r="E255" s="5" t="s">
        <v>1386</v>
      </c>
      <c r="F255" s="5" t="s">
        <v>1387</v>
      </c>
      <c r="G255" s="5" t="s">
        <v>1388</v>
      </c>
      <c r="H255" s="5" t="s">
        <v>1199</v>
      </c>
      <c r="I255" s="5" t="s">
        <v>388</v>
      </c>
      <c r="J255" s="6" t="s">
        <v>586</v>
      </c>
      <c r="K255" s="6" t="s">
        <v>1389</v>
      </c>
      <c r="L255" s="5" t="s">
        <v>1108</v>
      </c>
      <c r="M255" s="5" t="s">
        <v>462</v>
      </c>
      <c r="N255" s="5" t="s">
        <v>1314</v>
      </c>
      <c r="O255" s="5" t="s">
        <v>126</v>
      </c>
      <c r="P255" s="7">
        <v>2898</v>
      </c>
      <c r="Q255" s="68">
        <v>30000</v>
      </c>
      <c r="R255" s="68"/>
      <c r="S255" s="69">
        <v>86940000</v>
      </c>
      <c r="T255" s="69"/>
    </row>
    <row r="256" spans="1:20" ht="41.25" customHeight="1" x14ac:dyDescent="0.25">
      <c r="A256" s="3">
        <v>238</v>
      </c>
      <c r="B256" s="4">
        <v>239</v>
      </c>
      <c r="C256" s="5" t="s">
        <v>1390</v>
      </c>
      <c r="D256" s="5" t="s">
        <v>1391</v>
      </c>
      <c r="E256" s="5"/>
      <c r="F256" s="5" t="s">
        <v>1392</v>
      </c>
      <c r="G256" s="5" t="s">
        <v>1393</v>
      </c>
      <c r="H256" s="5" t="s">
        <v>1106</v>
      </c>
      <c r="I256" s="5" t="s">
        <v>507</v>
      </c>
      <c r="J256" s="6" t="s">
        <v>1248</v>
      </c>
      <c r="K256" s="6" t="s">
        <v>106</v>
      </c>
      <c r="L256" s="5" t="s">
        <v>1108</v>
      </c>
      <c r="M256" s="5" t="s">
        <v>462</v>
      </c>
      <c r="N256" s="5" t="s">
        <v>1254</v>
      </c>
      <c r="O256" s="5" t="s">
        <v>126</v>
      </c>
      <c r="P256" s="7">
        <v>18900</v>
      </c>
      <c r="Q256" s="68">
        <v>200</v>
      </c>
      <c r="R256" s="68"/>
      <c r="S256" s="69">
        <v>3780000</v>
      </c>
      <c r="T256" s="69"/>
    </row>
    <row r="257" spans="1:20" ht="33.75" customHeight="1" x14ac:dyDescent="0.25">
      <c r="A257" s="3">
        <v>239</v>
      </c>
      <c r="B257" s="4">
        <v>241</v>
      </c>
      <c r="C257" s="5" t="s">
        <v>1394</v>
      </c>
      <c r="D257" s="5" t="s">
        <v>1395</v>
      </c>
      <c r="E257" s="5"/>
      <c r="F257" s="5" t="s">
        <v>1396</v>
      </c>
      <c r="G257" s="5" t="s">
        <v>207</v>
      </c>
      <c r="H257" s="5" t="s">
        <v>156</v>
      </c>
      <c r="I257" s="5"/>
      <c r="J257" s="6" t="s">
        <v>94</v>
      </c>
      <c r="K257" s="6" t="s">
        <v>95</v>
      </c>
      <c r="L257" s="5" t="s">
        <v>859</v>
      </c>
      <c r="M257" s="5" t="s">
        <v>462</v>
      </c>
      <c r="N257" s="5" t="s">
        <v>341</v>
      </c>
      <c r="O257" s="5" t="s">
        <v>861</v>
      </c>
      <c r="P257" s="7">
        <v>56030</v>
      </c>
      <c r="Q257" s="68">
        <v>2500</v>
      </c>
      <c r="R257" s="68"/>
      <c r="S257" s="69">
        <v>140075000</v>
      </c>
      <c r="T257" s="69"/>
    </row>
    <row r="258" spans="1:20" ht="33" customHeight="1" x14ac:dyDescent="0.25">
      <c r="A258" s="3">
        <v>240</v>
      </c>
      <c r="B258" s="4">
        <v>245</v>
      </c>
      <c r="C258" s="5" t="s">
        <v>1397</v>
      </c>
      <c r="D258" s="5" t="s">
        <v>1398</v>
      </c>
      <c r="E258" s="5"/>
      <c r="F258" s="5" t="s">
        <v>1399</v>
      </c>
      <c r="G258" s="5" t="s">
        <v>547</v>
      </c>
      <c r="H258" s="5" t="s">
        <v>247</v>
      </c>
      <c r="I258" s="5"/>
      <c r="J258" s="6" t="s">
        <v>46</v>
      </c>
      <c r="K258" s="6" t="s">
        <v>47</v>
      </c>
      <c r="L258" s="5" t="s">
        <v>708</v>
      </c>
      <c r="M258" s="5" t="s">
        <v>462</v>
      </c>
      <c r="N258" s="5" t="s">
        <v>1400</v>
      </c>
      <c r="O258" s="5" t="s">
        <v>709</v>
      </c>
      <c r="P258" s="7">
        <v>660</v>
      </c>
      <c r="Q258" s="68">
        <v>500</v>
      </c>
      <c r="R258" s="68"/>
      <c r="S258" s="69">
        <v>330000</v>
      </c>
      <c r="T258" s="69"/>
    </row>
    <row r="259" spans="1:20" ht="25.5" customHeight="1" x14ac:dyDescent="0.25">
      <c r="A259" s="3">
        <v>241</v>
      </c>
      <c r="B259" s="4">
        <v>253</v>
      </c>
      <c r="C259" s="5" t="s">
        <v>1401</v>
      </c>
      <c r="D259" s="5" t="s">
        <v>1402</v>
      </c>
      <c r="E259" s="5"/>
      <c r="F259" s="5" t="s">
        <v>1403</v>
      </c>
      <c r="G259" s="5" t="s">
        <v>1268</v>
      </c>
      <c r="H259" s="5" t="s">
        <v>93</v>
      </c>
      <c r="I259" s="5"/>
      <c r="J259" s="6" t="s">
        <v>94</v>
      </c>
      <c r="K259" s="6" t="s">
        <v>131</v>
      </c>
      <c r="L259" s="5" t="s">
        <v>898</v>
      </c>
      <c r="M259" s="5" t="s">
        <v>462</v>
      </c>
      <c r="N259" s="5" t="s">
        <v>1222</v>
      </c>
      <c r="O259" s="5" t="s">
        <v>899</v>
      </c>
      <c r="P259" s="7">
        <v>14700</v>
      </c>
      <c r="Q259" s="68">
        <v>90000</v>
      </c>
      <c r="R259" s="68"/>
      <c r="S259" s="69">
        <v>1323000000</v>
      </c>
      <c r="T259" s="69"/>
    </row>
    <row r="260" spans="1:20" ht="33" customHeight="1" x14ac:dyDescent="0.25">
      <c r="A260" s="3">
        <v>242</v>
      </c>
      <c r="B260" s="4">
        <v>257</v>
      </c>
      <c r="C260" s="5" t="s">
        <v>1404</v>
      </c>
      <c r="D260" s="5" t="s">
        <v>1405</v>
      </c>
      <c r="E260" s="5"/>
      <c r="F260" s="5" t="s">
        <v>1406</v>
      </c>
      <c r="G260" s="5" t="s">
        <v>577</v>
      </c>
      <c r="H260" s="5" t="s">
        <v>1407</v>
      </c>
      <c r="I260" s="5"/>
      <c r="J260" s="6" t="s">
        <v>46</v>
      </c>
      <c r="K260" s="6" t="s">
        <v>422</v>
      </c>
      <c r="L260" s="5" t="s">
        <v>1363</v>
      </c>
      <c r="M260" s="5" t="s">
        <v>462</v>
      </c>
      <c r="N260" s="5" t="s">
        <v>997</v>
      </c>
      <c r="O260" s="5" t="s">
        <v>485</v>
      </c>
      <c r="P260" s="7">
        <v>2100</v>
      </c>
      <c r="Q260" s="68">
        <v>10000</v>
      </c>
      <c r="R260" s="68"/>
      <c r="S260" s="69">
        <v>21000000</v>
      </c>
      <c r="T260" s="69"/>
    </row>
    <row r="261" spans="1:20" ht="57" customHeight="1" x14ac:dyDescent="0.25">
      <c r="A261" s="3">
        <v>243</v>
      </c>
      <c r="B261" s="4">
        <v>259</v>
      </c>
      <c r="C261" s="5" t="s">
        <v>1408</v>
      </c>
      <c r="D261" s="5" t="s">
        <v>1409</v>
      </c>
      <c r="E261" s="5"/>
      <c r="F261" s="5" t="s">
        <v>1410</v>
      </c>
      <c r="G261" s="5" t="s">
        <v>1411</v>
      </c>
      <c r="H261" s="5" t="s">
        <v>93</v>
      </c>
      <c r="I261" s="5"/>
      <c r="J261" s="6" t="s">
        <v>94</v>
      </c>
      <c r="K261" s="6" t="s">
        <v>131</v>
      </c>
      <c r="L261" s="5" t="s">
        <v>1170</v>
      </c>
      <c r="M261" s="5" t="s">
        <v>462</v>
      </c>
      <c r="N261" s="5" t="s">
        <v>1412</v>
      </c>
      <c r="O261" s="5" t="s">
        <v>66</v>
      </c>
      <c r="P261" s="7">
        <v>4620</v>
      </c>
      <c r="Q261" s="68">
        <v>100</v>
      </c>
      <c r="R261" s="68"/>
      <c r="S261" s="69">
        <v>462000</v>
      </c>
      <c r="T261" s="69"/>
    </row>
    <row r="262" spans="1:20" ht="72" customHeight="1" x14ac:dyDescent="0.25">
      <c r="A262" s="3">
        <v>244</v>
      </c>
      <c r="B262" s="4">
        <v>263</v>
      </c>
      <c r="C262" s="5" t="s">
        <v>811</v>
      </c>
      <c r="D262" s="5" t="s">
        <v>1413</v>
      </c>
      <c r="E262" s="5"/>
      <c r="F262" s="5" t="s">
        <v>1414</v>
      </c>
      <c r="G262" s="5" t="s">
        <v>257</v>
      </c>
      <c r="H262" s="5" t="s">
        <v>1415</v>
      </c>
      <c r="I262" s="5"/>
      <c r="J262" s="6" t="s">
        <v>46</v>
      </c>
      <c r="K262" s="6" t="s">
        <v>422</v>
      </c>
      <c r="L262" s="5" t="s">
        <v>943</v>
      </c>
      <c r="M262" s="5" t="s">
        <v>462</v>
      </c>
      <c r="N262" s="5" t="s">
        <v>1416</v>
      </c>
      <c r="O262" s="5" t="s">
        <v>943</v>
      </c>
      <c r="P262" s="7">
        <v>504</v>
      </c>
      <c r="Q262" s="68">
        <v>4500</v>
      </c>
      <c r="R262" s="68"/>
      <c r="S262" s="69">
        <v>2268000</v>
      </c>
      <c r="T262" s="69"/>
    </row>
    <row r="263" spans="1:20" ht="56.25" customHeight="1" x14ac:dyDescent="0.25">
      <c r="A263" s="3">
        <v>245</v>
      </c>
      <c r="B263" s="4">
        <v>265</v>
      </c>
      <c r="C263" s="5" t="s">
        <v>811</v>
      </c>
      <c r="D263" s="5" t="s">
        <v>1417</v>
      </c>
      <c r="E263" s="5"/>
      <c r="F263" s="5" t="s">
        <v>1418</v>
      </c>
      <c r="G263" s="5" t="s">
        <v>257</v>
      </c>
      <c r="H263" s="5" t="s">
        <v>258</v>
      </c>
      <c r="I263" s="5"/>
      <c r="J263" s="6" t="s">
        <v>46</v>
      </c>
      <c r="K263" s="6" t="s">
        <v>47</v>
      </c>
      <c r="L263" s="5" t="s">
        <v>880</v>
      </c>
      <c r="M263" s="5" t="s">
        <v>462</v>
      </c>
      <c r="N263" s="5" t="s">
        <v>268</v>
      </c>
      <c r="O263" s="5" t="s">
        <v>881</v>
      </c>
      <c r="P263" s="7">
        <v>221</v>
      </c>
      <c r="Q263" s="68">
        <v>7000</v>
      </c>
      <c r="R263" s="68"/>
      <c r="S263" s="69">
        <v>1547000</v>
      </c>
      <c r="T263" s="69"/>
    </row>
    <row r="264" spans="1:20" ht="41.25" customHeight="1" x14ac:dyDescent="0.25">
      <c r="A264" s="3">
        <v>246</v>
      </c>
      <c r="B264" s="4">
        <v>267</v>
      </c>
      <c r="C264" s="5" t="s">
        <v>1419</v>
      </c>
      <c r="D264" s="5" t="s">
        <v>1420</v>
      </c>
      <c r="E264" s="5" t="s">
        <v>1421</v>
      </c>
      <c r="F264" s="5" t="s">
        <v>1422</v>
      </c>
      <c r="G264" s="5" t="s">
        <v>1423</v>
      </c>
      <c r="H264" s="5" t="s">
        <v>72</v>
      </c>
      <c r="I264" s="5" t="s">
        <v>1424</v>
      </c>
      <c r="J264" s="6" t="s">
        <v>74</v>
      </c>
      <c r="K264" s="6" t="s">
        <v>106</v>
      </c>
      <c r="L264" s="5" t="s">
        <v>1425</v>
      </c>
      <c r="M264" s="5" t="s">
        <v>462</v>
      </c>
      <c r="N264" s="5" t="s">
        <v>518</v>
      </c>
      <c r="O264" s="5" t="s">
        <v>51</v>
      </c>
      <c r="P264" s="7">
        <v>12000</v>
      </c>
      <c r="Q264" s="68">
        <v>1000</v>
      </c>
      <c r="R264" s="68"/>
      <c r="S264" s="69">
        <v>12000000</v>
      </c>
      <c r="T264" s="69"/>
    </row>
    <row r="265" spans="1:20" ht="33.75" customHeight="1" x14ac:dyDescent="0.25">
      <c r="A265" s="3">
        <v>247</v>
      </c>
      <c r="B265" s="4">
        <v>268</v>
      </c>
      <c r="C265" s="5" t="s">
        <v>1419</v>
      </c>
      <c r="D265" s="5" t="s">
        <v>1426</v>
      </c>
      <c r="E265" s="5" t="s">
        <v>1427</v>
      </c>
      <c r="F265" s="5" t="s">
        <v>1428</v>
      </c>
      <c r="G265" s="5" t="s">
        <v>1429</v>
      </c>
      <c r="H265" s="5" t="s">
        <v>1430</v>
      </c>
      <c r="I265" s="5" t="s">
        <v>1424</v>
      </c>
      <c r="J265" s="6" t="s">
        <v>364</v>
      </c>
      <c r="K265" s="6" t="s">
        <v>106</v>
      </c>
      <c r="L265" s="5" t="s">
        <v>1010</v>
      </c>
      <c r="M265" s="5" t="s">
        <v>462</v>
      </c>
      <c r="N265" s="5" t="s">
        <v>938</v>
      </c>
      <c r="O265" s="5" t="s">
        <v>1011</v>
      </c>
      <c r="P265" s="7">
        <v>6405</v>
      </c>
      <c r="Q265" s="68">
        <v>25000</v>
      </c>
      <c r="R265" s="68"/>
      <c r="S265" s="69">
        <v>160125000</v>
      </c>
      <c r="T265" s="69"/>
    </row>
    <row r="266" spans="1:20" ht="33" customHeight="1" x14ac:dyDescent="0.25">
      <c r="A266" s="3">
        <v>248</v>
      </c>
      <c r="B266" s="4">
        <v>269</v>
      </c>
      <c r="C266" s="5" t="s">
        <v>1419</v>
      </c>
      <c r="D266" s="5" t="s">
        <v>1431</v>
      </c>
      <c r="E266" s="5"/>
      <c r="F266" s="5" t="s">
        <v>1432</v>
      </c>
      <c r="G266" s="5" t="s">
        <v>1433</v>
      </c>
      <c r="H266" s="5" t="s">
        <v>1434</v>
      </c>
      <c r="I266" s="5" t="s">
        <v>388</v>
      </c>
      <c r="J266" s="6" t="s">
        <v>1435</v>
      </c>
      <c r="K266" s="6" t="s">
        <v>95</v>
      </c>
      <c r="L266" s="5" t="s">
        <v>859</v>
      </c>
      <c r="M266" s="5" t="s">
        <v>462</v>
      </c>
      <c r="N266" s="5" t="s">
        <v>1436</v>
      </c>
      <c r="O266" s="5" t="s">
        <v>861</v>
      </c>
      <c r="P266" s="7">
        <v>1320</v>
      </c>
      <c r="Q266" s="68">
        <v>7000</v>
      </c>
      <c r="R266" s="68"/>
      <c r="S266" s="69">
        <v>9240000</v>
      </c>
      <c r="T266" s="69"/>
    </row>
    <row r="267" spans="1:20" ht="41.25" customHeight="1" x14ac:dyDescent="0.25">
      <c r="A267" s="3">
        <v>249</v>
      </c>
      <c r="B267" s="4">
        <v>270</v>
      </c>
      <c r="C267" s="5" t="s">
        <v>1419</v>
      </c>
      <c r="D267" s="5" t="s">
        <v>1437</v>
      </c>
      <c r="E267" s="5"/>
      <c r="F267" s="5" t="s">
        <v>1438</v>
      </c>
      <c r="G267" s="5" t="s">
        <v>1439</v>
      </c>
      <c r="H267" s="5" t="s">
        <v>1106</v>
      </c>
      <c r="I267" s="5" t="s">
        <v>1257</v>
      </c>
      <c r="J267" s="6" t="s">
        <v>1248</v>
      </c>
      <c r="K267" s="6" t="s">
        <v>106</v>
      </c>
      <c r="L267" s="5" t="s">
        <v>1108</v>
      </c>
      <c r="M267" s="5" t="s">
        <v>462</v>
      </c>
      <c r="N267" s="5" t="s">
        <v>1258</v>
      </c>
      <c r="O267" s="5" t="s">
        <v>126</v>
      </c>
      <c r="P267" s="7">
        <v>6993</v>
      </c>
      <c r="Q267" s="68">
        <v>170000</v>
      </c>
      <c r="R267" s="68"/>
      <c r="S267" s="69">
        <v>1188810000</v>
      </c>
      <c r="T267" s="69"/>
    </row>
    <row r="268" spans="1:20" ht="40.5" customHeight="1" x14ac:dyDescent="0.25">
      <c r="A268" s="3">
        <v>250</v>
      </c>
      <c r="B268" s="4">
        <v>271</v>
      </c>
      <c r="C268" s="5" t="s">
        <v>1419</v>
      </c>
      <c r="D268" s="5" t="s">
        <v>1440</v>
      </c>
      <c r="E268" s="5" t="s">
        <v>1441</v>
      </c>
      <c r="F268" s="5" t="s">
        <v>1442</v>
      </c>
      <c r="G268" s="5" t="s">
        <v>1443</v>
      </c>
      <c r="H268" s="5" t="s">
        <v>72</v>
      </c>
      <c r="I268" s="5" t="s">
        <v>1444</v>
      </c>
      <c r="J268" s="6" t="s">
        <v>74</v>
      </c>
      <c r="K268" s="6" t="s">
        <v>106</v>
      </c>
      <c r="L268" s="5" t="s">
        <v>1425</v>
      </c>
      <c r="M268" s="5" t="s">
        <v>462</v>
      </c>
      <c r="N268" s="5" t="s">
        <v>1445</v>
      </c>
      <c r="O268" s="5" t="s">
        <v>51</v>
      </c>
      <c r="P268" s="7">
        <v>15453</v>
      </c>
      <c r="Q268" s="68">
        <v>1000</v>
      </c>
      <c r="R268" s="68"/>
      <c r="S268" s="69">
        <v>15453000</v>
      </c>
      <c r="T268" s="69"/>
    </row>
    <row r="269" spans="1:20" ht="41.25" customHeight="1" x14ac:dyDescent="0.25">
      <c r="A269" s="3">
        <v>251</v>
      </c>
      <c r="B269" s="4">
        <v>272</v>
      </c>
      <c r="C269" s="5" t="s">
        <v>1419</v>
      </c>
      <c r="D269" s="5" t="s">
        <v>1437</v>
      </c>
      <c r="E269" s="5"/>
      <c r="F269" s="5" t="s">
        <v>1438</v>
      </c>
      <c r="G269" s="5" t="s">
        <v>1429</v>
      </c>
      <c r="H269" s="5" t="s">
        <v>1106</v>
      </c>
      <c r="I269" s="5" t="s">
        <v>516</v>
      </c>
      <c r="J269" s="6" t="s">
        <v>1248</v>
      </c>
      <c r="K269" s="6" t="s">
        <v>106</v>
      </c>
      <c r="L269" s="5" t="s">
        <v>1108</v>
      </c>
      <c r="M269" s="5" t="s">
        <v>462</v>
      </c>
      <c r="N269" s="5" t="s">
        <v>1446</v>
      </c>
      <c r="O269" s="5" t="s">
        <v>126</v>
      </c>
      <c r="P269" s="7">
        <v>7434</v>
      </c>
      <c r="Q269" s="68">
        <v>80000</v>
      </c>
      <c r="R269" s="68"/>
      <c r="S269" s="69">
        <v>594720000</v>
      </c>
      <c r="T269" s="69"/>
    </row>
    <row r="270" spans="1:20" ht="41.25" customHeight="1" x14ac:dyDescent="0.25">
      <c r="A270" s="3">
        <v>252</v>
      </c>
      <c r="B270" s="4">
        <v>273</v>
      </c>
      <c r="C270" s="5" t="s">
        <v>1419</v>
      </c>
      <c r="D270" s="5" t="s">
        <v>1447</v>
      </c>
      <c r="E270" s="5"/>
      <c r="F270" s="5" t="s">
        <v>1448</v>
      </c>
      <c r="G270" s="5" t="s">
        <v>1449</v>
      </c>
      <c r="H270" s="5" t="s">
        <v>1106</v>
      </c>
      <c r="I270" s="5" t="s">
        <v>1257</v>
      </c>
      <c r="J270" s="6" t="s">
        <v>1248</v>
      </c>
      <c r="K270" s="6" t="s">
        <v>106</v>
      </c>
      <c r="L270" s="5" t="s">
        <v>1108</v>
      </c>
      <c r="M270" s="5" t="s">
        <v>462</v>
      </c>
      <c r="N270" s="5" t="s">
        <v>1450</v>
      </c>
      <c r="O270" s="5" t="s">
        <v>126</v>
      </c>
      <c r="P270" s="7">
        <v>8199</v>
      </c>
      <c r="Q270" s="68">
        <v>15000</v>
      </c>
      <c r="R270" s="68"/>
      <c r="S270" s="69">
        <v>122985000</v>
      </c>
      <c r="T270" s="69"/>
    </row>
    <row r="271" spans="1:20" ht="48.75" customHeight="1" x14ac:dyDescent="0.25">
      <c r="A271" s="3">
        <v>253</v>
      </c>
      <c r="B271" s="4">
        <v>274</v>
      </c>
      <c r="C271" s="5" t="s">
        <v>1451</v>
      </c>
      <c r="D271" s="5" t="s">
        <v>1452</v>
      </c>
      <c r="E271" s="5"/>
      <c r="F271" s="5" t="s">
        <v>1453</v>
      </c>
      <c r="G271" s="5" t="s">
        <v>1454</v>
      </c>
      <c r="H271" s="5" t="s">
        <v>995</v>
      </c>
      <c r="I271" s="5"/>
      <c r="J271" s="6" t="s">
        <v>46</v>
      </c>
      <c r="K271" s="6" t="s">
        <v>422</v>
      </c>
      <c r="L271" s="5" t="s">
        <v>687</v>
      </c>
      <c r="M271" s="5" t="s">
        <v>462</v>
      </c>
      <c r="N271" s="5" t="s">
        <v>1455</v>
      </c>
      <c r="O271" s="5" t="s">
        <v>688</v>
      </c>
      <c r="P271" s="7">
        <v>805</v>
      </c>
      <c r="Q271" s="68">
        <v>420000</v>
      </c>
      <c r="R271" s="68"/>
      <c r="S271" s="69">
        <v>338100000</v>
      </c>
      <c r="T271" s="69"/>
    </row>
    <row r="272" spans="1:20" ht="41.25" customHeight="1" x14ac:dyDescent="0.25">
      <c r="A272" s="3">
        <v>254</v>
      </c>
      <c r="B272" s="4">
        <v>282</v>
      </c>
      <c r="C272" s="5" t="s">
        <v>1456</v>
      </c>
      <c r="D272" s="5" t="s">
        <v>1457</v>
      </c>
      <c r="E272" s="5"/>
      <c r="F272" s="5" t="s">
        <v>1458</v>
      </c>
      <c r="G272" s="5"/>
      <c r="H272" s="5" t="s">
        <v>1459</v>
      </c>
      <c r="I272" s="5" t="s">
        <v>1424</v>
      </c>
      <c r="J272" s="6" t="s">
        <v>94</v>
      </c>
      <c r="K272" s="6" t="s">
        <v>106</v>
      </c>
      <c r="L272" s="5" t="s">
        <v>1108</v>
      </c>
      <c r="M272" s="5" t="s">
        <v>462</v>
      </c>
      <c r="N272" s="5" t="s">
        <v>1460</v>
      </c>
      <c r="O272" s="5" t="s">
        <v>126</v>
      </c>
      <c r="P272" s="7">
        <v>8400</v>
      </c>
      <c r="Q272" s="68">
        <v>30000</v>
      </c>
      <c r="R272" s="68"/>
      <c r="S272" s="69">
        <v>252000000</v>
      </c>
      <c r="T272" s="69"/>
    </row>
    <row r="273" spans="1:20" ht="72" customHeight="1" x14ac:dyDescent="0.25">
      <c r="A273" s="3">
        <v>255</v>
      </c>
      <c r="B273" s="4">
        <v>283</v>
      </c>
      <c r="C273" s="5" t="s">
        <v>1461</v>
      </c>
      <c r="D273" s="5" t="s">
        <v>1462</v>
      </c>
      <c r="E273" s="5"/>
      <c r="F273" s="5" t="s">
        <v>1463</v>
      </c>
      <c r="G273" s="5" t="s">
        <v>1464</v>
      </c>
      <c r="H273" s="5" t="s">
        <v>1430</v>
      </c>
      <c r="I273" s="5" t="s">
        <v>734</v>
      </c>
      <c r="J273" s="6" t="s">
        <v>364</v>
      </c>
      <c r="K273" s="6" t="s">
        <v>106</v>
      </c>
      <c r="L273" s="5" t="s">
        <v>1131</v>
      </c>
      <c r="M273" s="5" t="s">
        <v>462</v>
      </c>
      <c r="N273" s="5" t="s">
        <v>1132</v>
      </c>
      <c r="O273" s="5" t="s">
        <v>1133</v>
      </c>
      <c r="P273" s="7">
        <v>1575</v>
      </c>
      <c r="Q273" s="68">
        <v>200</v>
      </c>
      <c r="R273" s="68"/>
      <c r="S273" s="69">
        <v>315000</v>
      </c>
      <c r="T273" s="69"/>
    </row>
    <row r="274" spans="1:20" ht="25.5" customHeight="1" x14ac:dyDescent="0.25">
      <c r="A274" s="3">
        <v>256</v>
      </c>
      <c r="B274" s="4">
        <v>284</v>
      </c>
      <c r="C274" s="5" t="s">
        <v>1465</v>
      </c>
      <c r="D274" s="5" t="s">
        <v>1466</v>
      </c>
      <c r="E274" s="5"/>
      <c r="F274" s="5" t="s">
        <v>1467</v>
      </c>
      <c r="G274" s="5" t="s">
        <v>1468</v>
      </c>
      <c r="H274" s="5" t="s">
        <v>1469</v>
      </c>
      <c r="I274" s="5"/>
      <c r="J274" s="6" t="s">
        <v>46</v>
      </c>
      <c r="K274" s="6" t="s">
        <v>422</v>
      </c>
      <c r="L274" s="5" t="s">
        <v>1144</v>
      </c>
      <c r="M274" s="5" t="s">
        <v>462</v>
      </c>
      <c r="N274" s="5" t="s">
        <v>1470</v>
      </c>
      <c r="O274" s="5" t="s">
        <v>1145</v>
      </c>
      <c r="P274" s="7">
        <v>980</v>
      </c>
      <c r="Q274" s="68">
        <v>5000</v>
      </c>
      <c r="R274" s="68"/>
      <c r="S274" s="69">
        <v>4900000</v>
      </c>
      <c r="T274" s="69"/>
    </row>
    <row r="275" spans="1:20" ht="56.25" customHeight="1" x14ac:dyDescent="0.25">
      <c r="A275" s="3">
        <v>257</v>
      </c>
      <c r="B275" s="4">
        <v>285</v>
      </c>
      <c r="C275" s="5" t="s">
        <v>1465</v>
      </c>
      <c r="D275" s="5" t="s">
        <v>1471</v>
      </c>
      <c r="E275" s="5"/>
      <c r="F275" s="5" t="s">
        <v>1472</v>
      </c>
      <c r="G275" s="5" t="s">
        <v>1473</v>
      </c>
      <c r="H275" s="5" t="s">
        <v>247</v>
      </c>
      <c r="I275" s="5"/>
      <c r="J275" s="6" t="s">
        <v>46</v>
      </c>
      <c r="K275" s="6" t="s">
        <v>47</v>
      </c>
      <c r="L275" s="5" t="s">
        <v>1297</v>
      </c>
      <c r="M275" s="5" t="s">
        <v>1298</v>
      </c>
      <c r="N275" s="5" t="s">
        <v>261</v>
      </c>
      <c r="O275" s="5" t="s">
        <v>1300</v>
      </c>
      <c r="P275" s="7">
        <v>840</v>
      </c>
      <c r="Q275" s="68">
        <v>500</v>
      </c>
      <c r="R275" s="68"/>
      <c r="S275" s="69">
        <v>420000</v>
      </c>
      <c r="T275" s="69"/>
    </row>
    <row r="276" spans="1:20" ht="41.25" customHeight="1" x14ac:dyDescent="0.25">
      <c r="A276" s="3">
        <v>258</v>
      </c>
      <c r="B276" s="4">
        <v>287</v>
      </c>
      <c r="C276" s="5" t="s">
        <v>1474</v>
      </c>
      <c r="D276" s="5" t="s">
        <v>1475</v>
      </c>
      <c r="E276" s="5"/>
      <c r="F276" s="5" t="s">
        <v>1476</v>
      </c>
      <c r="G276" s="5" t="s">
        <v>207</v>
      </c>
      <c r="H276" s="5" t="s">
        <v>707</v>
      </c>
      <c r="I276" s="5"/>
      <c r="J276" s="6" t="s">
        <v>94</v>
      </c>
      <c r="K276" s="6" t="s">
        <v>95</v>
      </c>
      <c r="L276" s="5" t="s">
        <v>1477</v>
      </c>
      <c r="M276" s="5" t="s">
        <v>462</v>
      </c>
      <c r="N276" s="5" t="s">
        <v>236</v>
      </c>
      <c r="O276" s="5" t="s">
        <v>291</v>
      </c>
      <c r="P276" s="7">
        <v>27000</v>
      </c>
      <c r="Q276" s="68">
        <v>16000</v>
      </c>
      <c r="R276" s="68"/>
      <c r="S276" s="69">
        <v>432000000</v>
      </c>
      <c r="T276" s="69"/>
    </row>
    <row r="277" spans="1:20" ht="41.25" customHeight="1" x14ac:dyDescent="0.25">
      <c r="A277" s="3">
        <v>259</v>
      </c>
      <c r="B277" s="4">
        <v>288</v>
      </c>
      <c r="C277" s="5" t="s">
        <v>1478</v>
      </c>
      <c r="D277" s="5" t="s">
        <v>1479</v>
      </c>
      <c r="E277" s="5"/>
      <c r="F277" s="5" t="s">
        <v>1480</v>
      </c>
      <c r="G277" s="5" t="s">
        <v>44</v>
      </c>
      <c r="H277" s="5" t="s">
        <v>258</v>
      </c>
      <c r="I277" s="5"/>
      <c r="J277" s="6" t="s">
        <v>46</v>
      </c>
      <c r="K277" s="6" t="s">
        <v>47</v>
      </c>
      <c r="L277" s="5" t="s">
        <v>1481</v>
      </c>
      <c r="M277" s="5" t="s">
        <v>462</v>
      </c>
      <c r="N277" s="5" t="s">
        <v>261</v>
      </c>
      <c r="O277" s="5" t="s">
        <v>160</v>
      </c>
      <c r="P277" s="7">
        <v>2500</v>
      </c>
      <c r="Q277" s="68">
        <v>14000</v>
      </c>
      <c r="R277" s="68"/>
      <c r="S277" s="69">
        <v>35000000</v>
      </c>
      <c r="T277" s="69"/>
    </row>
    <row r="278" spans="1:20" ht="33" customHeight="1" x14ac:dyDescent="0.25">
      <c r="A278" s="3">
        <v>260</v>
      </c>
      <c r="B278" s="4">
        <v>291</v>
      </c>
      <c r="C278" s="5" t="s">
        <v>1482</v>
      </c>
      <c r="D278" s="5" t="s">
        <v>1483</v>
      </c>
      <c r="E278" s="5"/>
      <c r="F278" s="5" t="s">
        <v>1484</v>
      </c>
      <c r="G278" s="5" t="s">
        <v>1485</v>
      </c>
      <c r="H278" s="5" t="s">
        <v>630</v>
      </c>
      <c r="I278" s="5"/>
      <c r="J278" s="6" t="s">
        <v>46</v>
      </c>
      <c r="K278" s="6" t="s">
        <v>422</v>
      </c>
      <c r="L278" s="5" t="s">
        <v>1322</v>
      </c>
      <c r="M278" s="5" t="s">
        <v>462</v>
      </c>
      <c r="N278" s="5" t="s">
        <v>1486</v>
      </c>
      <c r="O278" s="5" t="s">
        <v>144</v>
      </c>
      <c r="P278" s="7">
        <v>2410</v>
      </c>
      <c r="Q278" s="68">
        <v>10000</v>
      </c>
      <c r="R278" s="68"/>
      <c r="S278" s="69">
        <v>24100000</v>
      </c>
      <c r="T278" s="69"/>
    </row>
    <row r="279" spans="1:20" ht="72" customHeight="1" x14ac:dyDescent="0.25">
      <c r="A279" s="3">
        <v>261</v>
      </c>
      <c r="B279" s="4">
        <v>293</v>
      </c>
      <c r="C279" s="5" t="s">
        <v>1487</v>
      </c>
      <c r="D279" s="5" t="s">
        <v>1488</v>
      </c>
      <c r="E279" s="5"/>
      <c r="F279" s="5" t="s">
        <v>1489</v>
      </c>
      <c r="G279" s="5" t="s">
        <v>769</v>
      </c>
      <c r="H279" s="5" t="s">
        <v>1490</v>
      </c>
      <c r="I279" s="5"/>
      <c r="J279" s="6" t="s">
        <v>562</v>
      </c>
      <c r="K279" s="6" t="s">
        <v>47</v>
      </c>
      <c r="L279" s="5" t="s">
        <v>943</v>
      </c>
      <c r="M279" s="5" t="s">
        <v>462</v>
      </c>
      <c r="N279" s="5" t="s">
        <v>564</v>
      </c>
      <c r="O279" s="5" t="s">
        <v>943</v>
      </c>
      <c r="P279" s="7">
        <v>1638</v>
      </c>
      <c r="Q279" s="68">
        <v>10000</v>
      </c>
      <c r="R279" s="68"/>
      <c r="S279" s="69">
        <v>16380000</v>
      </c>
      <c r="T279" s="69"/>
    </row>
    <row r="280" spans="1:20" ht="33.75" customHeight="1" x14ac:dyDescent="0.25">
      <c r="A280" s="3">
        <v>262</v>
      </c>
      <c r="B280" s="4">
        <v>294</v>
      </c>
      <c r="C280" s="5" t="s">
        <v>1487</v>
      </c>
      <c r="D280" s="5" t="s">
        <v>1491</v>
      </c>
      <c r="E280" s="5"/>
      <c r="F280" s="5" t="s">
        <v>1492</v>
      </c>
      <c r="G280" s="5" t="s">
        <v>678</v>
      </c>
      <c r="H280" s="5" t="s">
        <v>201</v>
      </c>
      <c r="I280" s="5"/>
      <c r="J280" s="6" t="s">
        <v>46</v>
      </c>
      <c r="K280" s="6" t="s">
        <v>131</v>
      </c>
      <c r="L280" s="5" t="s">
        <v>1002</v>
      </c>
      <c r="M280" s="5" t="s">
        <v>462</v>
      </c>
      <c r="N280" s="5" t="s">
        <v>1493</v>
      </c>
      <c r="O280" s="5" t="s">
        <v>1242</v>
      </c>
      <c r="P280" s="7">
        <v>4410</v>
      </c>
      <c r="Q280" s="68">
        <v>5000</v>
      </c>
      <c r="R280" s="68"/>
      <c r="S280" s="69">
        <v>22050000</v>
      </c>
      <c r="T280" s="69"/>
    </row>
    <row r="281" spans="1:20" ht="72" customHeight="1" x14ac:dyDescent="0.25">
      <c r="A281" s="3">
        <v>263</v>
      </c>
      <c r="B281" s="4">
        <v>295</v>
      </c>
      <c r="C281" s="5" t="s">
        <v>1487</v>
      </c>
      <c r="D281" s="5" t="s">
        <v>1494</v>
      </c>
      <c r="E281" s="5"/>
      <c r="F281" s="5" t="s">
        <v>1495</v>
      </c>
      <c r="G281" s="5" t="s">
        <v>1496</v>
      </c>
      <c r="H281" s="5" t="s">
        <v>1497</v>
      </c>
      <c r="I281" s="5"/>
      <c r="J281" s="6" t="s">
        <v>46</v>
      </c>
      <c r="K281" s="6" t="s">
        <v>422</v>
      </c>
      <c r="L281" s="5" t="s">
        <v>1131</v>
      </c>
      <c r="M281" s="5" t="s">
        <v>462</v>
      </c>
      <c r="N281" s="5" t="s">
        <v>1498</v>
      </c>
      <c r="O281" s="5" t="s">
        <v>1133</v>
      </c>
      <c r="P281" s="7">
        <v>1785</v>
      </c>
      <c r="Q281" s="68">
        <v>5000</v>
      </c>
      <c r="R281" s="68"/>
      <c r="S281" s="69">
        <v>8925000</v>
      </c>
      <c r="T281" s="69"/>
    </row>
    <row r="282" spans="1:20" ht="33" customHeight="1" x14ac:dyDescent="0.25">
      <c r="A282" s="3">
        <v>264</v>
      </c>
      <c r="B282" s="4">
        <v>296</v>
      </c>
      <c r="C282" s="5" t="s">
        <v>1487</v>
      </c>
      <c r="D282" s="5" t="s">
        <v>1499</v>
      </c>
      <c r="E282" s="5"/>
      <c r="F282" s="5" t="s">
        <v>1500</v>
      </c>
      <c r="G282" s="5" t="s">
        <v>1496</v>
      </c>
      <c r="H282" s="5" t="s">
        <v>247</v>
      </c>
      <c r="I282" s="5"/>
      <c r="J282" s="6" t="s">
        <v>46</v>
      </c>
      <c r="K282" s="6" t="s">
        <v>47</v>
      </c>
      <c r="L282" s="5" t="s">
        <v>1149</v>
      </c>
      <c r="M282" s="5" t="s">
        <v>462</v>
      </c>
      <c r="N282" s="5" t="s">
        <v>1501</v>
      </c>
      <c r="O282" s="5" t="s">
        <v>1150</v>
      </c>
      <c r="P282" s="7">
        <v>132</v>
      </c>
      <c r="Q282" s="68">
        <v>240000</v>
      </c>
      <c r="R282" s="68"/>
      <c r="S282" s="69">
        <v>31680000</v>
      </c>
      <c r="T282" s="69"/>
    </row>
    <row r="283" spans="1:20" ht="48.75" customHeight="1" x14ac:dyDescent="0.25">
      <c r="A283" s="3">
        <v>265</v>
      </c>
      <c r="B283" s="4">
        <v>298</v>
      </c>
      <c r="C283" s="5" t="s">
        <v>1502</v>
      </c>
      <c r="D283" s="5" t="s">
        <v>1503</v>
      </c>
      <c r="E283" s="5"/>
      <c r="F283" s="5" t="s">
        <v>1504</v>
      </c>
      <c r="G283" s="5" t="s">
        <v>1505</v>
      </c>
      <c r="H283" s="5" t="s">
        <v>1333</v>
      </c>
      <c r="I283" s="5"/>
      <c r="J283" s="6" t="s">
        <v>46</v>
      </c>
      <c r="K283" s="6" t="s">
        <v>422</v>
      </c>
      <c r="L283" s="5" t="s">
        <v>931</v>
      </c>
      <c r="M283" s="5" t="s">
        <v>462</v>
      </c>
      <c r="N283" s="5" t="s">
        <v>1506</v>
      </c>
      <c r="O283" s="5" t="s">
        <v>933</v>
      </c>
      <c r="P283" s="7">
        <v>1785</v>
      </c>
      <c r="Q283" s="68">
        <v>1000</v>
      </c>
      <c r="R283" s="68"/>
      <c r="S283" s="69">
        <v>1785000</v>
      </c>
      <c r="T283" s="69"/>
    </row>
    <row r="284" spans="1:20" ht="33.75" customHeight="1" x14ac:dyDescent="0.25">
      <c r="A284" s="3">
        <v>266</v>
      </c>
      <c r="B284" s="4">
        <v>299</v>
      </c>
      <c r="C284" s="5" t="s">
        <v>1507</v>
      </c>
      <c r="D284" s="5" t="s">
        <v>1508</v>
      </c>
      <c r="E284" s="5"/>
      <c r="F284" s="5" t="s">
        <v>1509</v>
      </c>
      <c r="G284" s="5" t="s">
        <v>1510</v>
      </c>
      <c r="H284" s="5" t="s">
        <v>201</v>
      </c>
      <c r="I284" s="5"/>
      <c r="J284" s="6" t="s">
        <v>46</v>
      </c>
      <c r="K284" s="6" t="s">
        <v>131</v>
      </c>
      <c r="L284" s="5" t="s">
        <v>1511</v>
      </c>
      <c r="M284" s="5" t="s">
        <v>462</v>
      </c>
      <c r="N284" s="5" t="s">
        <v>1141</v>
      </c>
      <c r="O284" s="5" t="s">
        <v>1512</v>
      </c>
      <c r="P284" s="7">
        <v>3340</v>
      </c>
      <c r="Q284" s="68">
        <v>20000</v>
      </c>
      <c r="R284" s="68"/>
      <c r="S284" s="69">
        <v>66800000</v>
      </c>
      <c r="T284" s="69"/>
    </row>
    <row r="285" spans="1:20" ht="56.25" customHeight="1" x14ac:dyDescent="0.25">
      <c r="A285" s="3">
        <v>267</v>
      </c>
      <c r="B285" s="4">
        <v>302</v>
      </c>
      <c r="C285" s="5" t="s">
        <v>1513</v>
      </c>
      <c r="D285" s="5" t="s">
        <v>1514</v>
      </c>
      <c r="E285" s="5"/>
      <c r="F285" s="5" t="s">
        <v>1515</v>
      </c>
      <c r="G285" s="5" t="s">
        <v>611</v>
      </c>
      <c r="H285" s="5" t="s">
        <v>45</v>
      </c>
      <c r="I285" s="5"/>
      <c r="J285" s="6" t="s">
        <v>1516</v>
      </c>
      <c r="K285" s="6" t="s">
        <v>47</v>
      </c>
      <c r="L285" s="5" t="s">
        <v>1517</v>
      </c>
      <c r="M285" s="5" t="s">
        <v>462</v>
      </c>
      <c r="N285" s="5" t="s">
        <v>1518</v>
      </c>
      <c r="O285" s="5" t="s">
        <v>66</v>
      </c>
      <c r="P285" s="7">
        <v>210</v>
      </c>
      <c r="Q285" s="68">
        <v>10000</v>
      </c>
      <c r="R285" s="68"/>
      <c r="S285" s="69">
        <v>2100000</v>
      </c>
      <c r="T285" s="69"/>
    </row>
    <row r="286" spans="1:20" ht="33.75" customHeight="1" x14ac:dyDescent="0.25">
      <c r="A286" s="3">
        <v>268</v>
      </c>
      <c r="B286" s="4">
        <v>303</v>
      </c>
      <c r="C286" s="5" t="s">
        <v>1519</v>
      </c>
      <c r="D286" s="5" t="s">
        <v>1520</v>
      </c>
      <c r="E286" s="5"/>
      <c r="F286" s="5" t="s">
        <v>1521</v>
      </c>
      <c r="G286" s="5" t="s">
        <v>1522</v>
      </c>
      <c r="H286" s="5" t="s">
        <v>122</v>
      </c>
      <c r="I286" s="5"/>
      <c r="J286" s="6" t="s">
        <v>46</v>
      </c>
      <c r="K286" s="6" t="s">
        <v>47</v>
      </c>
      <c r="L286" s="5" t="s">
        <v>859</v>
      </c>
      <c r="M286" s="5" t="s">
        <v>462</v>
      </c>
      <c r="N286" s="5" t="s">
        <v>268</v>
      </c>
      <c r="O286" s="5" t="s">
        <v>861</v>
      </c>
      <c r="P286" s="7">
        <v>294</v>
      </c>
      <c r="Q286" s="68">
        <v>500</v>
      </c>
      <c r="R286" s="68"/>
      <c r="S286" s="69">
        <v>147000</v>
      </c>
      <c r="T286" s="69"/>
    </row>
    <row r="287" spans="1:20" ht="25.5" customHeight="1" x14ac:dyDescent="0.25">
      <c r="A287" s="3">
        <v>269</v>
      </c>
      <c r="B287" s="4">
        <v>305</v>
      </c>
      <c r="C287" s="5" t="s">
        <v>1523</v>
      </c>
      <c r="D287" s="5" t="s">
        <v>1524</v>
      </c>
      <c r="E287" s="5"/>
      <c r="F287" s="5" t="s">
        <v>1525</v>
      </c>
      <c r="G287" s="5" t="s">
        <v>611</v>
      </c>
      <c r="H287" s="5" t="s">
        <v>45</v>
      </c>
      <c r="I287" s="5"/>
      <c r="J287" s="6" t="s">
        <v>46</v>
      </c>
      <c r="K287" s="6" t="s">
        <v>47</v>
      </c>
      <c r="L287" s="5" t="s">
        <v>898</v>
      </c>
      <c r="M287" s="5" t="s">
        <v>462</v>
      </c>
      <c r="N287" s="5" t="s">
        <v>972</v>
      </c>
      <c r="O287" s="5" t="s">
        <v>899</v>
      </c>
      <c r="P287" s="7">
        <v>294</v>
      </c>
      <c r="Q287" s="68">
        <v>1000</v>
      </c>
      <c r="R287" s="68"/>
      <c r="S287" s="69">
        <v>294000</v>
      </c>
      <c r="T287" s="69"/>
    </row>
    <row r="288" spans="1:20" ht="33" customHeight="1" x14ac:dyDescent="0.25">
      <c r="A288" s="3">
        <v>270</v>
      </c>
      <c r="B288" s="4">
        <v>310</v>
      </c>
      <c r="C288" s="5" t="s">
        <v>1526</v>
      </c>
      <c r="D288" s="5" t="s">
        <v>1527</v>
      </c>
      <c r="E288" s="5"/>
      <c r="F288" s="5" t="s">
        <v>1528</v>
      </c>
      <c r="G288" s="5" t="s">
        <v>1220</v>
      </c>
      <c r="H288" s="5" t="s">
        <v>1199</v>
      </c>
      <c r="I288" s="5" t="s">
        <v>1221</v>
      </c>
      <c r="J288" s="6" t="s">
        <v>94</v>
      </c>
      <c r="K288" s="6" t="s">
        <v>1389</v>
      </c>
      <c r="L288" s="5" t="s">
        <v>1200</v>
      </c>
      <c r="M288" s="5" t="s">
        <v>462</v>
      </c>
      <c r="N288" s="5" t="s">
        <v>1529</v>
      </c>
      <c r="O288" s="5" t="s">
        <v>1202</v>
      </c>
      <c r="P288" s="7">
        <v>1260</v>
      </c>
      <c r="Q288" s="68">
        <v>200</v>
      </c>
      <c r="R288" s="68"/>
      <c r="S288" s="69">
        <v>252000</v>
      </c>
      <c r="T288" s="69"/>
    </row>
    <row r="289" spans="1:20" ht="72" customHeight="1" x14ac:dyDescent="0.25">
      <c r="A289" s="3">
        <v>271</v>
      </c>
      <c r="B289" s="4">
        <v>313</v>
      </c>
      <c r="C289" s="5" t="s">
        <v>1530</v>
      </c>
      <c r="D289" s="5" t="s">
        <v>1531</v>
      </c>
      <c r="E289" s="5"/>
      <c r="F289" s="5" t="s">
        <v>1532</v>
      </c>
      <c r="G289" s="5" t="s">
        <v>1533</v>
      </c>
      <c r="H289" s="5" t="s">
        <v>707</v>
      </c>
      <c r="I289" s="5"/>
      <c r="J289" s="6" t="s">
        <v>94</v>
      </c>
      <c r="K289" s="6" t="s">
        <v>95</v>
      </c>
      <c r="L289" s="5" t="s">
        <v>943</v>
      </c>
      <c r="M289" s="5" t="s">
        <v>462</v>
      </c>
      <c r="N289" s="5" t="s">
        <v>1534</v>
      </c>
      <c r="O289" s="5" t="s">
        <v>943</v>
      </c>
      <c r="P289" s="7">
        <v>69174</v>
      </c>
      <c r="Q289" s="68">
        <v>23500</v>
      </c>
      <c r="R289" s="68"/>
      <c r="S289" s="69">
        <v>1625589000</v>
      </c>
      <c r="T289" s="69"/>
    </row>
    <row r="290" spans="1:20" ht="33.75" customHeight="1" x14ac:dyDescent="0.25">
      <c r="A290" s="3">
        <v>272</v>
      </c>
      <c r="B290" s="4">
        <v>314</v>
      </c>
      <c r="C290" s="5" t="s">
        <v>1535</v>
      </c>
      <c r="D290" s="5" t="s">
        <v>1536</v>
      </c>
      <c r="E290" s="5"/>
      <c r="F290" s="5" t="s">
        <v>1537</v>
      </c>
      <c r="G290" s="5" t="s">
        <v>1538</v>
      </c>
      <c r="H290" s="5" t="s">
        <v>1539</v>
      </c>
      <c r="I290" s="5"/>
      <c r="J290" s="6" t="s">
        <v>46</v>
      </c>
      <c r="K290" s="6" t="s">
        <v>422</v>
      </c>
      <c r="L290" s="5" t="s">
        <v>1540</v>
      </c>
      <c r="M290" s="5" t="s">
        <v>462</v>
      </c>
      <c r="N290" s="5" t="s">
        <v>1541</v>
      </c>
      <c r="O290" s="5" t="s">
        <v>1242</v>
      </c>
      <c r="P290" s="7">
        <v>14700</v>
      </c>
      <c r="Q290" s="68">
        <v>2000</v>
      </c>
      <c r="R290" s="68"/>
      <c r="S290" s="69">
        <v>29400000</v>
      </c>
      <c r="T290" s="69"/>
    </row>
    <row r="291" spans="1:20" ht="40.5" customHeight="1" x14ac:dyDescent="0.25">
      <c r="A291" s="3">
        <v>273</v>
      </c>
      <c r="B291" s="4">
        <v>315</v>
      </c>
      <c r="C291" s="5" t="s">
        <v>1542</v>
      </c>
      <c r="D291" s="5" t="s">
        <v>1543</v>
      </c>
      <c r="E291" s="5"/>
      <c r="F291" s="5" t="s">
        <v>1544</v>
      </c>
      <c r="G291" s="5" t="s">
        <v>435</v>
      </c>
      <c r="H291" s="5" t="s">
        <v>1545</v>
      </c>
      <c r="I291" s="5" t="s">
        <v>1546</v>
      </c>
      <c r="J291" s="6" t="s">
        <v>364</v>
      </c>
      <c r="K291" s="6" t="s">
        <v>106</v>
      </c>
      <c r="L291" s="5" t="s">
        <v>1547</v>
      </c>
      <c r="M291" s="5" t="s">
        <v>1298</v>
      </c>
      <c r="N291" s="5" t="s">
        <v>1548</v>
      </c>
      <c r="O291" s="5" t="s">
        <v>1300</v>
      </c>
      <c r="P291" s="7">
        <v>7640</v>
      </c>
      <c r="Q291" s="68">
        <v>1700</v>
      </c>
      <c r="R291" s="68"/>
      <c r="S291" s="69">
        <v>12988000</v>
      </c>
      <c r="T291" s="69"/>
    </row>
    <row r="292" spans="1:20" ht="33.75" customHeight="1" x14ac:dyDescent="0.25">
      <c r="A292" s="3">
        <v>274</v>
      </c>
      <c r="B292" s="4">
        <v>316</v>
      </c>
      <c r="C292" s="5" t="s">
        <v>1549</v>
      </c>
      <c r="D292" s="5" t="s">
        <v>1550</v>
      </c>
      <c r="E292" s="5"/>
      <c r="F292" s="5" t="s">
        <v>1551</v>
      </c>
      <c r="G292" s="5" t="s">
        <v>817</v>
      </c>
      <c r="H292" s="5" t="s">
        <v>258</v>
      </c>
      <c r="I292" s="5"/>
      <c r="J292" s="6" t="s">
        <v>46</v>
      </c>
      <c r="K292" s="6" t="s">
        <v>47</v>
      </c>
      <c r="L292" s="5" t="s">
        <v>1552</v>
      </c>
      <c r="M292" s="5" t="s">
        <v>462</v>
      </c>
      <c r="N292" s="5" t="s">
        <v>349</v>
      </c>
      <c r="O292" s="5" t="s">
        <v>135</v>
      </c>
      <c r="P292" s="7">
        <v>6720</v>
      </c>
      <c r="Q292" s="68">
        <v>10000</v>
      </c>
      <c r="R292" s="68"/>
      <c r="S292" s="69">
        <v>67200000</v>
      </c>
      <c r="T292" s="69"/>
    </row>
    <row r="293" spans="1:20" ht="41.25" customHeight="1" x14ac:dyDescent="0.25">
      <c r="A293" s="3">
        <v>275</v>
      </c>
      <c r="B293" s="4">
        <v>317</v>
      </c>
      <c r="C293" s="5" t="s">
        <v>1553</v>
      </c>
      <c r="D293" s="5" t="s">
        <v>1554</v>
      </c>
      <c r="E293" s="5"/>
      <c r="F293" s="5" t="s">
        <v>1555</v>
      </c>
      <c r="G293" s="5" t="s">
        <v>407</v>
      </c>
      <c r="H293" s="5" t="s">
        <v>247</v>
      </c>
      <c r="I293" s="5"/>
      <c r="J293" s="6" t="s">
        <v>46</v>
      </c>
      <c r="K293" s="6" t="s">
        <v>47</v>
      </c>
      <c r="L293" s="5" t="s">
        <v>1556</v>
      </c>
      <c r="M293" s="5" t="s">
        <v>462</v>
      </c>
      <c r="N293" s="5" t="s">
        <v>1299</v>
      </c>
      <c r="O293" s="5" t="s">
        <v>1383</v>
      </c>
      <c r="P293" s="7">
        <v>8400</v>
      </c>
      <c r="Q293" s="68">
        <v>500</v>
      </c>
      <c r="R293" s="68"/>
      <c r="S293" s="69">
        <v>4200000</v>
      </c>
      <c r="T293" s="69"/>
    </row>
    <row r="294" spans="1:20" ht="40.5" customHeight="1" x14ac:dyDescent="0.25">
      <c r="A294" s="3">
        <v>276</v>
      </c>
      <c r="B294" s="4">
        <v>318</v>
      </c>
      <c r="C294" s="5" t="s">
        <v>1557</v>
      </c>
      <c r="D294" s="5" t="s">
        <v>1558</v>
      </c>
      <c r="E294" s="5"/>
      <c r="F294" s="5" t="s">
        <v>1559</v>
      </c>
      <c r="G294" s="5" t="s">
        <v>817</v>
      </c>
      <c r="H294" s="5" t="s">
        <v>1560</v>
      </c>
      <c r="I294" s="5"/>
      <c r="J294" s="6" t="s">
        <v>46</v>
      </c>
      <c r="K294" s="6" t="s">
        <v>47</v>
      </c>
      <c r="L294" s="5" t="s">
        <v>1561</v>
      </c>
      <c r="M294" s="5" t="s">
        <v>462</v>
      </c>
      <c r="N294" s="5" t="s">
        <v>125</v>
      </c>
      <c r="O294" s="5" t="s">
        <v>126</v>
      </c>
      <c r="P294" s="7">
        <v>4500</v>
      </c>
      <c r="Q294" s="68">
        <v>3000</v>
      </c>
      <c r="R294" s="68"/>
      <c r="S294" s="69">
        <v>13500000</v>
      </c>
      <c r="T294" s="69"/>
    </row>
    <row r="295" spans="1:20" ht="33.75" customHeight="1" x14ac:dyDescent="0.25">
      <c r="A295" s="3">
        <v>277</v>
      </c>
      <c r="B295" s="4">
        <v>319</v>
      </c>
      <c r="C295" s="5" t="s">
        <v>1562</v>
      </c>
      <c r="D295" s="5" t="s">
        <v>1563</v>
      </c>
      <c r="E295" s="5"/>
      <c r="F295" s="5" t="s">
        <v>1564</v>
      </c>
      <c r="G295" s="5" t="s">
        <v>429</v>
      </c>
      <c r="H295" s="5" t="s">
        <v>45</v>
      </c>
      <c r="I295" s="5"/>
      <c r="J295" s="6" t="s">
        <v>46</v>
      </c>
      <c r="K295" s="6" t="s">
        <v>47</v>
      </c>
      <c r="L295" s="5" t="s">
        <v>1149</v>
      </c>
      <c r="M295" s="5" t="s">
        <v>462</v>
      </c>
      <c r="N295" s="5" t="s">
        <v>1565</v>
      </c>
      <c r="O295" s="5" t="s">
        <v>1150</v>
      </c>
      <c r="P295" s="7">
        <v>320</v>
      </c>
      <c r="Q295" s="68">
        <v>10000</v>
      </c>
      <c r="R295" s="68"/>
      <c r="S295" s="69">
        <v>3200000</v>
      </c>
      <c r="T295" s="69"/>
    </row>
    <row r="296" spans="1:20" ht="40.5" customHeight="1" x14ac:dyDescent="0.25">
      <c r="A296" s="3">
        <v>278</v>
      </c>
      <c r="B296" s="4">
        <v>320</v>
      </c>
      <c r="C296" s="5" t="s">
        <v>1566</v>
      </c>
      <c r="D296" s="5" t="s">
        <v>1567</v>
      </c>
      <c r="E296" s="5"/>
      <c r="F296" s="5" t="s">
        <v>1568</v>
      </c>
      <c r="G296" s="5" t="s">
        <v>1569</v>
      </c>
      <c r="H296" s="5" t="s">
        <v>258</v>
      </c>
      <c r="I296" s="5"/>
      <c r="J296" s="6" t="s">
        <v>46</v>
      </c>
      <c r="K296" s="6" t="s">
        <v>47</v>
      </c>
      <c r="L296" s="5" t="s">
        <v>1570</v>
      </c>
      <c r="M296" s="5" t="s">
        <v>462</v>
      </c>
      <c r="N296" s="5" t="s">
        <v>349</v>
      </c>
      <c r="O296" s="5" t="s">
        <v>1571</v>
      </c>
      <c r="P296" s="7">
        <v>932</v>
      </c>
      <c r="Q296" s="68">
        <v>7000</v>
      </c>
      <c r="R296" s="68"/>
      <c r="S296" s="69">
        <v>6524000</v>
      </c>
      <c r="T296" s="69"/>
    </row>
    <row r="297" spans="1:20" ht="49.5" customHeight="1" x14ac:dyDescent="0.25">
      <c r="A297" s="3">
        <v>279</v>
      </c>
      <c r="B297" s="4">
        <v>321</v>
      </c>
      <c r="C297" s="5" t="s">
        <v>1572</v>
      </c>
      <c r="D297" s="5" t="s">
        <v>1573</v>
      </c>
      <c r="E297" s="5"/>
      <c r="F297" s="5" t="s">
        <v>1574</v>
      </c>
      <c r="G297" s="5" t="s">
        <v>1326</v>
      </c>
      <c r="H297" s="5" t="s">
        <v>929</v>
      </c>
      <c r="I297" s="5" t="s">
        <v>1327</v>
      </c>
      <c r="J297" s="6" t="s">
        <v>364</v>
      </c>
      <c r="K297" s="6" t="s">
        <v>365</v>
      </c>
      <c r="L297" s="5" t="s">
        <v>931</v>
      </c>
      <c r="M297" s="5" t="s">
        <v>462</v>
      </c>
      <c r="N297" s="5" t="s">
        <v>1328</v>
      </c>
      <c r="O297" s="5" t="s">
        <v>933</v>
      </c>
      <c r="P297" s="7">
        <v>5775</v>
      </c>
      <c r="Q297" s="68">
        <v>100</v>
      </c>
      <c r="R297" s="68"/>
      <c r="S297" s="69">
        <v>577500</v>
      </c>
      <c r="T297" s="69"/>
    </row>
    <row r="298" spans="1:20" ht="40.5" customHeight="1" x14ac:dyDescent="0.25">
      <c r="A298" s="3">
        <v>280</v>
      </c>
      <c r="B298" s="4">
        <v>324</v>
      </c>
      <c r="C298" s="5" t="s">
        <v>1575</v>
      </c>
      <c r="D298" s="5" t="s">
        <v>1576</v>
      </c>
      <c r="E298" s="5"/>
      <c r="F298" s="5" t="s">
        <v>1577</v>
      </c>
      <c r="G298" s="5" t="s">
        <v>337</v>
      </c>
      <c r="H298" s="5" t="s">
        <v>45</v>
      </c>
      <c r="I298" s="5"/>
      <c r="J298" s="6" t="s">
        <v>46</v>
      </c>
      <c r="K298" s="6" t="s">
        <v>1578</v>
      </c>
      <c r="L298" s="5" t="s">
        <v>1579</v>
      </c>
      <c r="M298" s="5" t="s">
        <v>462</v>
      </c>
      <c r="N298" s="5" t="s">
        <v>1580</v>
      </c>
      <c r="O298" s="5" t="s">
        <v>1581</v>
      </c>
      <c r="P298" s="7">
        <v>990</v>
      </c>
      <c r="Q298" s="68">
        <v>100000</v>
      </c>
      <c r="R298" s="68"/>
      <c r="S298" s="69">
        <v>99000000</v>
      </c>
      <c r="T298" s="69"/>
    </row>
    <row r="299" spans="1:20" ht="57" customHeight="1" x14ac:dyDescent="0.25">
      <c r="A299" s="3">
        <v>281</v>
      </c>
      <c r="B299" s="4">
        <v>326</v>
      </c>
      <c r="C299" s="5" t="s">
        <v>1582</v>
      </c>
      <c r="D299" s="5" t="s">
        <v>1583</v>
      </c>
      <c r="E299" s="5"/>
      <c r="F299" s="5" t="s">
        <v>1584</v>
      </c>
      <c r="G299" s="5" t="s">
        <v>817</v>
      </c>
      <c r="H299" s="5" t="s">
        <v>1585</v>
      </c>
      <c r="I299" s="5"/>
      <c r="J299" s="6" t="s">
        <v>1516</v>
      </c>
      <c r="K299" s="6" t="s">
        <v>890</v>
      </c>
      <c r="L299" s="5" t="s">
        <v>1016</v>
      </c>
      <c r="M299" s="5" t="s">
        <v>462</v>
      </c>
      <c r="N299" s="5" t="s">
        <v>268</v>
      </c>
      <c r="O299" s="5" t="s">
        <v>262</v>
      </c>
      <c r="P299" s="7">
        <v>569</v>
      </c>
      <c r="Q299" s="68">
        <v>15000</v>
      </c>
      <c r="R299" s="68"/>
      <c r="S299" s="69">
        <v>8535000</v>
      </c>
      <c r="T299" s="69"/>
    </row>
    <row r="300" spans="1:20" ht="56.25" customHeight="1" x14ac:dyDescent="0.25">
      <c r="A300" s="3">
        <v>282</v>
      </c>
      <c r="B300" s="4">
        <v>327</v>
      </c>
      <c r="C300" s="5" t="s">
        <v>603</v>
      </c>
      <c r="D300" s="5" t="s">
        <v>1586</v>
      </c>
      <c r="E300" s="5"/>
      <c r="F300" s="5" t="s">
        <v>1587</v>
      </c>
      <c r="G300" s="5" t="s">
        <v>266</v>
      </c>
      <c r="H300" s="5" t="s">
        <v>1415</v>
      </c>
      <c r="I300" s="5"/>
      <c r="J300" s="6" t="s">
        <v>46</v>
      </c>
      <c r="K300" s="6" t="s">
        <v>1588</v>
      </c>
      <c r="L300" s="5" t="s">
        <v>1297</v>
      </c>
      <c r="M300" s="5" t="s">
        <v>1298</v>
      </c>
      <c r="N300" s="5" t="s">
        <v>1589</v>
      </c>
      <c r="O300" s="5" t="s">
        <v>1300</v>
      </c>
      <c r="P300" s="7">
        <v>3500</v>
      </c>
      <c r="Q300" s="68">
        <v>17000</v>
      </c>
      <c r="R300" s="68"/>
      <c r="S300" s="69">
        <v>59500000</v>
      </c>
      <c r="T300" s="69"/>
    </row>
    <row r="301" spans="1:20" ht="57" customHeight="1" x14ac:dyDescent="0.25">
      <c r="A301" s="3">
        <v>283</v>
      </c>
      <c r="B301" s="4">
        <v>329</v>
      </c>
      <c r="C301" s="5" t="s">
        <v>1590</v>
      </c>
      <c r="D301" s="5" t="s">
        <v>1591</v>
      </c>
      <c r="E301" s="5"/>
      <c r="F301" s="5" t="s">
        <v>1592</v>
      </c>
      <c r="G301" s="5" t="s">
        <v>44</v>
      </c>
      <c r="H301" s="5" t="s">
        <v>247</v>
      </c>
      <c r="I301" s="5"/>
      <c r="J301" s="6" t="s">
        <v>46</v>
      </c>
      <c r="K301" s="6" t="s">
        <v>47</v>
      </c>
      <c r="L301" s="5" t="s">
        <v>1297</v>
      </c>
      <c r="M301" s="5" t="s">
        <v>1298</v>
      </c>
      <c r="N301" s="5" t="s">
        <v>261</v>
      </c>
      <c r="O301" s="5" t="s">
        <v>1300</v>
      </c>
      <c r="P301" s="7">
        <v>3320</v>
      </c>
      <c r="Q301" s="68">
        <v>10000</v>
      </c>
      <c r="R301" s="68"/>
      <c r="S301" s="69">
        <v>33200000</v>
      </c>
      <c r="T301" s="69"/>
    </row>
    <row r="302" spans="1:20" ht="40.5" customHeight="1" x14ac:dyDescent="0.25">
      <c r="A302" s="3">
        <v>284</v>
      </c>
      <c r="B302" s="4">
        <v>330</v>
      </c>
      <c r="C302" s="5" t="s">
        <v>1593</v>
      </c>
      <c r="D302" s="5" t="s">
        <v>1594</v>
      </c>
      <c r="E302" s="5"/>
      <c r="F302" s="5" t="s">
        <v>1595</v>
      </c>
      <c r="G302" s="5" t="s">
        <v>553</v>
      </c>
      <c r="H302" s="5" t="s">
        <v>1596</v>
      </c>
      <c r="I302" s="5"/>
      <c r="J302" s="6" t="s">
        <v>46</v>
      </c>
      <c r="K302" s="6" t="s">
        <v>47</v>
      </c>
      <c r="L302" s="5" t="s">
        <v>1547</v>
      </c>
      <c r="M302" s="5" t="s">
        <v>1298</v>
      </c>
      <c r="N302" s="5" t="s">
        <v>268</v>
      </c>
      <c r="O302" s="5" t="s">
        <v>1300</v>
      </c>
      <c r="P302" s="7">
        <v>2520</v>
      </c>
      <c r="Q302" s="68">
        <v>300</v>
      </c>
      <c r="R302" s="68"/>
      <c r="S302" s="69">
        <v>756000</v>
      </c>
      <c r="T302" s="69"/>
    </row>
    <row r="303" spans="1:20" ht="33.75" customHeight="1" x14ac:dyDescent="0.25">
      <c r="A303" s="3">
        <v>285</v>
      </c>
      <c r="B303" s="4">
        <v>332</v>
      </c>
      <c r="C303" s="5" t="s">
        <v>1597</v>
      </c>
      <c r="D303" s="5" t="s">
        <v>1598</v>
      </c>
      <c r="E303" s="5"/>
      <c r="F303" s="5" t="s">
        <v>1599</v>
      </c>
      <c r="G303" s="5"/>
      <c r="H303" s="5" t="s">
        <v>331</v>
      </c>
      <c r="I303" s="5" t="s">
        <v>516</v>
      </c>
      <c r="J303" s="6" t="s">
        <v>85</v>
      </c>
      <c r="K303" s="6" t="s">
        <v>106</v>
      </c>
      <c r="L303" s="5" t="s">
        <v>1149</v>
      </c>
      <c r="M303" s="5" t="s">
        <v>462</v>
      </c>
      <c r="N303" s="5" t="s">
        <v>938</v>
      </c>
      <c r="O303" s="5" t="s">
        <v>1150</v>
      </c>
      <c r="P303" s="7">
        <v>16000</v>
      </c>
      <c r="Q303" s="68">
        <v>1000</v>
      </c>
      <c r="R303" s="68"/>
      <c r="S303" s="69">
        <v>16000000</v>
      </c>
      <c r="T303" s="69"/>
    </row>
    <row r="304" spans="1:20" ht="41.25" customHeight="1" x14ac:dyDescent="0.25">
      <c r="A304" s="3">
        <v>286</v>
      </c>
      <c r="B304" s="4">
        <v>333</v>
      </c>
      <c r="C304" s="5" t="s">
        <v>1600</v>
      </c>
      <c r="D304" s="5" t="s">
        <v>1601</v>
      </c>
      <c r="E304" s="5"/>
      <c r="F304" s="5" t="s">
        <v>1602</v>
      </c>
      <c r="G304" s="5"/>
      <c r="H304" s="5" t="s">
        <v>1106</v>
      </c>
      <c r="I304" s="5" t="s">
        <v>516</v>
      </c>
      <c r="J304" s="6" t="s">
        <v>1248</v>
      </c>
      <c r="K304" s="6" t="s">
        <v>106</v>
      </c>
      <c r="L304" s="5" t="s">
        <v>1108</v>
      </c>
      <c r="M304" s="5" t="s">
        <v>462</v>
      </c>
      <c r="N304" s="5" t="s">
        <v>1603</v>
      </c>
      <c r="O304" s="5" t="s">
        <v>126</v>
      </c>
      <c r="P304" s="7">
        <v>8096</v>
      </c>
      <c r="Q304" s="68">
        <v>34000</v>
      </c>
      <c r="R304" s="68"/>
      <c r="S304" s="69">
        <v>275264000</v>
      </c>
      <c r="T304" s="69"/>
    </row>
    <row r="305" spans="1:20" ht="48.75" customHeight="1" x14ac:dyDescent="0.25">
      <c r="A305" s="3">
        <v>287</v>
      </c>
      <c r="B305" s="4">
        <v>336</v>
      </c>
      <c r="C305" s="5" t="s">
        <v>1604</v>
      </c>
      <c r="D305" s="5" t="s">
        <v>1605</v>
      </c>
      <c r="E305" s="5"/>
      <c r="F305" s="5" t="s">
        <v>1606</v>
      </c>
      <c r="G305" s="5" t="s">
        <v>611</v>
      </c>
      <c r="H305" s="5" t="s">
        <v>1333</v>
      </c>
      <c r="I305" s="5"/>
      <c r="J305" s="6" t="s">
        <v>46</v>
      </c>
      <c r="K305" s="6" t="s">
        <v>422</v>
      </c>
      <c r="L305" s="5" t="s">
        <v>966</v>
      </c>
      <c r="M305" s="5" t="s">
        <v>462</v>
      </c>
      <c r="N305" s="5" t="s">
        <v>1416</v>
      </c>
      <c r="O305" s="5" t="s">
        <v>66</v>
      </c>
      <c r="P305" s="7">
        <v>3600</v>
      </c>
      <c r="Q305" s="68">
        <v>5000</v>
      </c>
      <c r="R305" s="68"/>
      <c r="S305" s="69">
        <v>18000000</v>
      </c>
      <c r="T305" s="69"/>
    </row>
    <row r="306" spans="1:20" ht="33" customHeight="1" x14ac:dyDescent="0.25">
      <c r="A306" s="3">
        <v>288</v>
      </c>
      <c r="B306" s="4">
        <v>338</v>
      </c>
      <c r="C306" s="5" t="s">
        <v>1607</v>
      </c>
      <c r="D306" s="5" t="s">
        <v>1608</v>
      </c>
      <c r="E306" s="5"/>
      <c r="F306" s="5" t="s">
        <v>1609</v>
      </c>
      <c r="G306" s="5" t="s">
        <v>1610</v>
      </c>
      <c r="H306" s="5" t="s">
        <v>201</v>
      </c>
      <c r="I306" s="5"/>
      <c r="J306" s="6" t="s">
        <v>46</v>
      </c>
      <c r="K306" s="6" t="s">
        <v>131</v>
      </c>
      <c r="L306" s="5" t="s">
        <v>1022</v>
      </c>
      <c r="M306" s="5" t="s">
        <v>462</v>
      </c>
      <c r="N306" s="5" t="s">
        <v>1159</v>
      </c>
      <c r="O306" s="5" t="s">
        <v>1024</v>
      </c>
      <c r="P306" s="7">
        <v>7455</v>
      </c>
      <c r="Q306" s="68">
        <v>10000</v>
      </c>
      <c r="R306" s="68"/>
      <c r="S306" s="69">
        <v>74550000</v>
      </c>
      <c r="T306" s="69"/>
    </row>
    <row r="307" spans="1:20" ht="72" customHeight="1" x14ac:dyDescent="0.25">
      <c r="A307" s="3">
        <v>289</v>
      </c>
      <c r="B307" s="4">
        <v>341</v>
      </c>
      <c r="C307" s="5" t="s">
        <v>1611</v>
      </c>
      <c r="D307" s="5" t="s">
        <v>1612</v>
      </c>
      <c r="E307" s="5"/>
      <c r="F307" s="5" t="s">
        <v>1613</v>
      </c>
      <c r="G307" s="5" t="s">
        <v>1614</v>
      </c>
      <c r="H307" s="5" t="s">
        <v>247</v>
      </c>
      <c r="I307" s="5"/>
      <c r="J307" s="6" t="s">
        <v>46</v>
      </c>
      <c r="K307" s="6" t="s">
        <v>47</v>
      </c>
      <c r="L307" s="5" t="s">
        <v>943</v>
      </c>
      <c r="M307" s="5" t="s">
        <v>462</v>
      </c>
      <c r="N307" s="5" t="s">
        <v>268</v>
      </c>
      <c r="O307" s="5" t="s">
        <v>943</v>
      </c>
      <c r="P307" s="7">
        <v>525</v>
      </c>
      <c r="Q307" s="68">
        <v>5000</v>
      </c>
      <c r="R307" s="68"/>
      <c r="S307" s="69">
        <v>2625000</v>
      </c>
      <c r="T307" s="69"/>
    </row>
    <row r="308" spans="1:20" ht="41.25" customHeight="1" x14ac:dyDescent="0.25">
      <c r="A308" s="3">
        <v>290</v>
      </c>
      <c r="B308" s="4">
        <v>342</v>
      </c>
      <c r="C308" s="5" t="s">
        <v>1615</v>
      </c>
      <c r="D308" s="5" t="s">
        <v>1616</v>
      </c>
      <c r="E308" s="5"/>
      <c r="F308" s="5" t="s">
        <v>1617</v>
      </c>
      <c r="G308" s="5" t="s">
        <v>1618</v>
      </c>
      <c r="H308" s="5" t="s">
        <v>258</v>
      </c>
      <c r="I308" s="5"/>
      <c r="J308" s="6" t="s">
        <v>46</v>
      </c>
      <c r="K308" s="6" t="s">
        <v>47</v>
      </c>
      <c r="L308" s="5" t="s">
        <v>1619</v>
      </c>
      <c r="M308" s="5" t="s">
        <v>462</v>
      </c>
      <c r="N308" s="5" t="s">
        <v>268</v>
      </c>
      <c r="O308" s="5" t="s">
        <v>59</v>
      </c>
      <c r="P308" s="7">
        <v>825</v>
      </c>
      <c r="Q308" s="68">
        <v>1500000</v>
      </c>
      <c r="R308" s="68"/>
      <c r="S308" s="69">
        <v>1237500000</v>
      </c>
      <c r="T308" s="69"/>
    </row>
    <row r="309" spans="1:20" ht="48.75" customHeight="1" x14ac:dyDescent="0.25">
      <c r="A309" s="3">
        <v>291</v>
      </c>
      <c r="B309" s="4">
        <v>344</v>
      </c>
      <c r="C309" s="5" t="s">
        <v>1620</v>
      </c>
      <c r="D309" s="5" t="s">
        <v>1621</v>
      </c>
      <c r="E309" s="5"/>
      <c r="F309" s="5" t="s">
        <v>1622</v>
      </c>
      <c r="G309" s="5" t="s">
        <v>1623</v>
      </c>
      <c r="H309" s="5" t="s">
        <v>630</v>
      </c>
      <c r="I309" s="5" t="s">
        <v>1624</v>
      </c>
      <c r="J309" s="6" t="s">
        <v>46</v>
      </c>
      <c r="K309" s="6" t="s">
        <v>106</v>
      </c>
      <c r="L309" s="5" t="s">
        <v>948</v>
      </c>
      <c r="M309" s="5" t="s">
        <v>462</v>
      </c>
      <c r="N309" s="5" t="s">
        <v>1625</v>
      </c>
      <c r="O309" s="5" t="s">
        <v>1289</v>
      </c>
      <c r="P309" s="7">
        <v>18480</v>
      </c>
      <c r="Q309" s="68">
        <v>3000</v>
      </c>
      <c r="R309" s="68"/>
      <c r="S309" s="69">
        <v>55440000</v>
      </c>
      <c r="T309" s="69"/>
    </row>
    <row r="310" spans="1:20" ht="48.75" customHeight="1" x14ac:dyDescent="0.25">
      <c r="A310" s="3">
        <v>292</v>
      </c>
      <c r="B310" s="4">
        <v>345</v>
      </c>
      <c r="C310" s="5" t="s">
        <v>1620</v>
      </c>
      <c r="D310" s="5" t="s">
        <v>1626</v>
      </c>
      <c r="E310" s="5"/>
      <c r="F310" s="5" t="s">
        <v>1627</v>
      </c>
      <c r="G310" s="5" t="s">
        <v>560</v>
      </c>
      <c r="H310" s="5" t="s">
        <v>954</v>
      </c>
      <c r="I310" s="5"/>
      <c r="J310" s="6" t="s">
        <v>46</v>
      </c>
      <c r="K310" s="6" t="s">
        <v>47</v>
      </c>
      <c r="L310" s="5" t="s">
        <v>966</v>
      </c>
      <c r="M310" s="5" t="s">
        <v>462</v>
      </c>
      <c r="N310" s="5" t="s">
        <v>1628</v>
      </c>
      <c r="O310" s="5" t="s">
        <v>967</v>
      </c>
      <c r="P310" s="7">
        <v>840</v>
      </c>
      <c r="Q310" s="68">
        <v>500</v>
      </c>
      <c r="R310" s="68"/>
      <c r="S310" s="69">
        <v>420000</v>
      </c>
      <c r="T310" s="69"/>
    </row>
    <row r="311" spans="1:20" ht="41.25" customHeight="1" x14ac:dyDescent="0.25">
      <c r="A311" s="3">
        <v>293</v>
      </c>
      <c r="B311" s="4">
        <v>347</v>
      </c>
      <c r="C311" s="5" t="s">
        <v>1629</v>
      </c>
      <c r="D311" s="5" t="s">
        <v>1630</v>
      </c>
      <c r="E311" s="5"/>
      <c r="F311" s="5" t="s">
        <v>1631</v>
      </c>
      <c r="G311" s="5" t="s">
        <v>1632</v>
      </c>
      <c r="H311" s="5" t="s">
        <v>247</v>
      </c>
      <c r="I311" s="5"/>
      <c r="J311" s="6" t="s">
        <v>46</v>
      </c>
      <c r="K311" s="6" t="s">
        <v>47</v>
      </c>
      <c r="L311" s="5" t="s">
        <v>1633</v>
      </c>
      <c r="M311" s="5" t="s">
        <v>462</v>
      </c>
      <c r="N311" s="5" t="s">
        <v>885</v>
      </c>
      <c r="O311" s="5" t="s">
        <v>1634</v>
      </c>
      <c r="P311" s="7">
        <v>130000</v>
      </c>
      <c r="Q311" s="68">
        <v>10000</v>
      </c>
      <c r="R311" s="68"/>
      <c r="S311" s="69">
        <v>1300000000</v>
      </c>
      <c r="T311" s="69"/>
    </row>
    <row r="312" spans="1:20" ht="25.5" customHeight="1" x14ac:dyDescent="0.25">
      <c r="A312" s="3">
        <v>294</v>
      </c>
      <c r="B312" s="4">
        <v>350</v>
      </c>
      <c r="C312" s="5" t="s">
        <v>1635</v>
      </c>
      <c r="D312" s="5" t="s">
        <v>1636</v>
      </c>
      <c r="E312" s="5"/>
      <c r="F312" s="5" t="s">
        <v>1637</v>
      </c>
      <c r="G312" s="5" t="s">
        <v>1538</v>
      </c>
      <c r="H312" s="5" t="s">
        <v>1638</v>
      </c>
      <c r="I312" s="5"/>
      <c r="J312" s="6" t="s">
        <v>46</v>
      </c>
      <c r="K312" s="6" t="s">
        <v>422</v>
      </c>
      <c r="L312" s="5" t="s">
        <v>898</v>
      </c>
      <c r="M312" s="5" t="s">
        <v>462</v>
      </c>
      <c r="N312" s="5" t="s">
        <v>1639</v>
      </c>
      <c r="O312" s="5" t="s">
        <v>899</v>
      </c>
      <c r="P312" s="7">
        <v>420</v>
      </c>
      <c r="Q312" s="68">
        <v>500</v>
      </c>
      <c r="R312" s="68"/>
      <c r="S312" s="69">
        <v>210000</v>
      </c>
      <c r="T312" s="69"/>
    </row>
    <row r="313" spans="1:20" ht="72" customHeight="1" x14ac:dyDescent="0.25">
      <c r="A313" s="3">
        <v>295</v>
      </c>
      <c r="B313" s="4">
        <v>351</v>
      </c>
      <c r="C313" s="5" t="s">
        <v>1640</v>
      </c>
      <c r="D313" s="5" t="s">
        <v>1641</v>
      </c>
      <c r="E313" s="5"/>
      <c r="F313" s="5" t="s">
        <v>1642</v>
      </c>
      <c r="G313" s="5" t="s">
        <v>1643</v>
      </c>
      <c r="H313" s="5" t="s">
        <v>247</v>
      </c>
      <c r="I313" s="5"/>
      <c r="J313" s="6" t="s">
        <v>46</v>
      </c>
      <c r="K313" s="6" t="s">
        <v>47</v>
      </c>
      <c r="L313" s="5" t="s">
        <v>943</v>
      </c>
      <c r="M313" s="5" t="s">
        <v>462</v>
      </c>
      <c r="N313" s="5" t="s">
        <v>261</v>
      </c>
      <c r="O313" s="5" t="s">
        <v>943</v>
      </c>
      <c r="P313" s="7">
        <v>903</v>
      </c>
      <c r="Q313" s="68">
        <v>3000</v>
      </c>
      <c r="R313" s="68"/>
      <c r="S313" s="69">
        <v>2709000</v>
      </c>
      <c r="T313" s="69"/>
    </row>
    <row r="314" spans="1:20" ht="56.25" customHeight="1" x14ac:dyDescent="0.25">
      <c r="A314" s="3">
        <v>296</v>
      </c>
      <c r="B314" s="4">
        <v>355</v>
      </c>
      <c r="C314" s="5" t="s">
        <v>820</v>
      </c>
      <c r="D314" s="5" t="s">
        <v>1644</v>
      </c>
      <c r="E314" s="5"/>
      <c r="F314" s="5" t="s">
        <v>1645</v>
      </c>
      <c r="G314" s="5" t="s">
        <v>823</v>
      </c>
      <c r="H314" s="5" t="s">
        <v>247</v>
      </c>
      <c r="I314" s="5"/>
      <c r="J314" s="6" t="s">
        <v>46</v>
      </c>
      <c r="K314" s="6" t="s">
        <v>47</v>
      </c>
      <c r="L314" s="5" t="s">
        <v>1016</v>
      </c>
      <c r="M314" s="5" t="s">
        <v>462</v>
      </c>
      <c r="N314" s="5" t="s">
        <v>1646</v>
      </c>
      <c r="O314" s="5" t="s">
        <v>262</v>
      </c>
      <c r="P314" s="7">
        <v>1050</v>
      </c>
      <c r="Q314" s="68">
        <v>25000</v>
      </c>
      <c r="R314" s="68"/>
      <c r="S314" s="69">
        <v>26250000</v>
      </c>
      <c r="T314" s="69"/>
    </row>
    <row r="315" spans="1:20" ht="33.75" customHeight="1" x14ac:dyDescent="0.25">
      <c r="A315" s="3">
        <v>297</v>
      </c>
      <c r="B315" s="4">
        <v>357</v>
      </c>
      <c r="C315" s="5" t="s">
        <v>1647</v>
      </c>
      <c r="D315" s="5" t="s">
        <v>1648</v>
      </c>
      <c r="E315" s="5"/>
      <c r="F315" s="5" t="s">
        <v>1649</v>
      </c>
      <c r="G315" s="5" t="s">
        <v>547</v>
      </c>
      <c r="H315" s="5" t="s">
        <v>630</v>
      </c>
      <c r="I315" s="5"/>
      <c r="J315" s="6" t="s">
        <v>46</v>
      </c>
      <c r="K315" s="6" t="s">
        <v>422</v>
      </c>
      <c r="L315" s="5" t="s">
        <v>1650</v>
      </c>
      <c r="M315" s="5" t="s">
        <v>462</v>
      </c>
      <c r="N315" s="5" t="s">
        <v>1651</v>
      </c>
      <c r="O315" s="5" t="s">
        <v>1512</v>
      </c>
      <c r="P315" s="7">
        <v>2130</v>
      </c>
      <c r="Q315" s="68">
        <v>10000</v>
      </c>
      <c r="R315" s="68"/>
      <c r="S315" s="69">
        <v>21300000</v>
      </c>
      <c r="T315" s="69"/>
    </row>
    <row r="316" spans="1:20" ht="56.25" customHeight="1" x14ac:dyDescent="0.25">
      <c r="A316" s="3">
        <v>298</v>
      </c>
      <c r="B316" s="4">
        <v>359</v>
      </c>
      <c r="C316" s="5" t="s">
        <v>824</v>
      </c>
      <c r="D316" s="5" t="s">
        <v>1652</v>
      </c>
      <c r="E316" s="5"/>
      <c r="F316" s="5" t="s">
        <v>1653</v>
      </c>
      <c r="G316" s="5" t="s">
        <v>827</v>
      </c>
      <c r="H316" s="5" t="s">
        <v>247</v>
      </c>
      <c r="I316" s="5"/>
      <c r="J316" s="6" t="s">
        <v>46</v>
      </c>
      <c r="K316" s="6" t="s">
        <v>47</v>
      </c>
      <c r="L316" s="5" t="s">
        <v>880</v>
      </c>
      <c r="M316" s="5" t="s">
        <v>462</v>
      </c>
      <c r="N316" s="5" t="s">
        <v>268</v>
      </c>
      <c r="O316" s="5" t="s">
        <v>881</v>
      </c>
      <c r="P316" s="7">
        <v>483</v>
      </c>
      <c r="Q316" s="68">
        <v>50000</v>
      </c>
      <c r="R316" s="68"/>
      <c r="S316" s="69">
        <v>24150000</v>
      </c>
      <c r="T316" s="69"/>
    </row>
    <row r="317" spans="1:20" ht="25.5" customHeight="1" x14ac:dyDescent="0.25">
      <c r="A317" s="3">
        <v>299</v>
      </c>
      <c r="B317" s="4">
        <v>360</v>
      </c>
      <c r="C317" s="5" t="s">
        <v>1654</v>
      </c>
      <c r="D317" s="5" t="s">
        <v>1655</v>
      </c>
      <c r="E317" s="5"/>
      <c r="F317" s="5" t="s">
        <v>1656</v>
      </c>
      <c r="G317" s="5" t="s">
        <v>114</v>
      </c>
      <c r="H317" s="5" t="s">
        <v>45</v>
      </c>
      <c r="I317" s="5"/>
      <c r="J317" s="6" t="s">
        <v>46</v>
      </c>
      <c r="K317" s="6" t="s">
        <v>47</v>
      </c>
      <c r="L317" s="5" t="s">
        <v>898</v>
      </c>
      <c r="M317" s="5" t="s">
        <v>462</v>
      </c>
      <c r="N317" s="5" t="s">
        <v>1400</v>
      </c>
      <c r="O317" s="5" t="s">
        <v>899</v>
      </c>
      <c r="P317" s="7">
        <v>189</v>
      </c>
      <c r="Q317" s="68">
        <v>9000</v>
      </c>
      <c r="R317" s="68"/>
      <c r="S317" s="69">
        <v>1701000</v>
      </c>
      <c r="T317" s="69"/>
    </row>
    <row r="318" spans="1:20" ht="48.75" customHeight="1" x14ac:dyDescent="0.25">
      <c r="A318" s="3">
        <v>300</v>
      </c>
      <c r="B318" s="4">
        <v>361</v>
      </c>
      <c r="C318" s="5" t="s">
        <v>1657</v>
      </c>
      <c r="D318" s="5" t="s">
        <v>1658</v>
      </c>
      <c r="E318" s="5"/>
      <c r="F318" s="5" t="s">
        <v>1659</v>
      </c>
      <c r="G318" s="5" t="s">
        <v>1660</v>
      </c>
      <c r="H318" s="5" t="s">
        <v>1661</v>
      </c>
      <c r="I318" s="5" t="s">
        <v>1327</v>
      </c>
      <c r="J318" s="6" t="s">
        <v>364</v>
      </c>
      <c r="K318" s="6" t="s">
        <v>365</v>
      </c>
      <c r="L318" s="5" t="s">
        <v>1662</v>
      </c>
      <c r="M318" s="5" t="s">
        <v>462</v>
      </c>
      <c r="N318" s="5" t="s">
        <v>1328</v>
      </c>
      <c r="O318" s="5" t="s">
        <v>66</v>
      </c>
      <c r="P318" s="7">
        <v>91000</v>
      </c>
      <c r="Q318" s="68">
        <v>500</v>
      </c>
      <c r="R318" s="68"/>
      <c r="S318" s="69">
        <v>45500000</v>
      </c>
      <c r="T318" s="69"/>
    </row>
    <row r="319" spans="1:20" ht="41.25" customHeight="1" x14ac:dyDescent="0.25">
      <c r="A319" s="3">
        <v>301</v>
      </c>
      <c r="B319" s="4">
        <v>364</v>
      </c>
      <c r="C319" s="5" t="s">
        <v>1663</v>
      </c>
      <c r="D319" s="5" t="s">
        <v>1664</v>
      </c>
      <c r="E319" s="5"/>
      <c r="F319" s="5" t="s">
        <v>1665</v>
      </c>
      <c r="G319" s="5" t="s">
        <v>553</v>
      </c>
      <c r="H319" s="5" t="s">
        <v>247</v>
      </c>
      <c r="I319" s="5"/>
      <c r="J319" s="6" t="s">
        <v>46</v>
      </c>
      <c r="K319" s="6" t="s">
        <v>47</v>
      </c>
      <c r="L319" s="5" t="s">
        <v>1547</v>
      </c>
      <c r="M319" s="5" t="s">
        <v>1298</v>
      </c>
      <c r="N319" s="5" t="s">
        <v>349</v>
      </c>
      <c r="O319" s="5" t="s">
        <v>1300</v>
      </c>
      <c r="P319" s="7">
        <v>1630</v>
      </c>
      <c r="Q319" s="68">
        <v>670000</v>
      </c>
      <c r="R319" s="68"/>
      <c r="S319" s="69">
        <v>1092100000</v>
      </c>
      <c r="T319" s="69"/>
    </row>
    <row r="320" spans="1:20" ht="48.75" customHeight="1" x14ac:dyDescent="0.25">
      <c r="A320" s="3">
        <v>302</v>
      </c>
      <c r="B320" s="4">
        <v>366</v>
      </c>
      <c r="C320" s="5" t="s">
        <v>1666</v>
      </c>
      <c r="D320" s="5" t="s">
        <v>1667</v>
      </c>
      <c r="E320" s="5"/>
      <c r="F320" s="5" t="s">
        <v>1668</v>
      </c>
      <c r="G320" s="5" t="s">
        <v>1669</v>
      </c>
      <c r="H320" s="5" t="s">
        <v>1670</v>
      </c>
      <c r="I320" s="5"/>
      <c r="J320" s="6" t="s">
        <v>1671</v>
      </c>
      <c r="K320" s="6" t="s">
        <v>47</v>
      </c>
      <c r="L320" s="5" t="s">
        <v>1672</v>
      </c>
      <c r="M320" s="5" t="s">
        <v>462</v>
      </c>
      <c r="N320" s="5" t="s">
        <v>1673</v>
      </c>
      <c r="O320" s="5" t="s">
        <v>66</v>
      </c>
      <c r="P320" s="7">
        <v>13500</v>
      </c>
      <c r="Q320" s="68">
        <v>15000</v>
      </c>
      <c r="R320" s="68"/>
      <c r="S320" s="69">
        <v>202500000</v>
      </c>
      <c r="T320" s="69"/>
    </row>
    <row r="321" spans="1:20" ht="33.75" customHeight="1" x14ac:dyDescent="0.25">
      <c r="A321" s="3">
        <v>303</v>
      </c>
      <c r="B321" s="4">
        <v>370</v>
      </c>
      <c r="C321" s="5" t="s">
        <v>1674</v>
      </c>
      <c r="D321" s="5" t="s">
        <v>1675</v>
      </c>
      <c r="E321" s="5"/>
      <c r="F321" s="5" t="s">
        <v>1676</v>
      </c>
      <c r="G321" s="5" t="s">
        <v>266</v>
      </c>
      <c r="H321" s="5" t="s">
        <v>1677</v>
      </c>
      <c r="I321" s="5" t="s">
        <v>1327</v>
      </c>
      <c r="J321" s="6" t="s">
        <v>364</v>
      </c>
      <c r="K321" s="6" t="s">
        <v>365</v>
      </c>
      <c r="L321" s="5" t="s">
        <v>1540</v>
      </c>
      <c r="M321" s="5" t="s">
        <v>462</v>
      </c>
      <c r="N321" s="5" t="s">
        <v>1678</v>
      </c>
      <c r="O321" s="5" t="s">
        <v>1242</v>
      </c>
      <c r="P321" s="7">
        <v>11950</v>
      </c>
      <c r="Q321" s="68">
        <v>100</v>
      </c>
      <c r="R321" s="68"/>
      <c r="S321" s="69">
        <v>1195000</v>
      </c>
      <c r="T321" s="69"/>
    </row>
    <row r="322" spans="1:20" ht="40.5" customHeight="1" x14ac:dyDescent="0.25">
      <c r="A322" s="3">
        <v>304</v>
      </c>
      <c r="B322" s="4">
        <v>372</v>
      </c>
      <c r="C322" s="5" t="s">
        <v>1679</v>
      </c>
      <c r="D322" s="5" t="s">
        <v>1680</v>
      </c>
      <c r="E322" s="5"/>
      <c r="F322" s="5" t="s">
        <v>1681</v>
      </c>
      <c r="G322" s="5" t="s">
        <v>1015</v>
      </c>
      <c r="H322" s="5" t="s">
        <v>258</v>
      </c>
      <c r="I322" s="5"/>
      <c r="J322" s="6" t="s">
        <v>46</v>
      </c>
      <c r="K322" s="6" t="s">
        <v>47</v>
      </c>
      <c r="L322" s="5" t="s">
        <v>1682</v>
      </c>
      <c r="M322" s="5" t="s">
        <v>462</v>
      </c>
      <c r="N322" s="5" t="s">
        <v>349</v>
      </c>
      <c r="O322" s="5" t="s">
        <v>655</v>
      </c>
      <c r="P322" s="7">
        <v>5500</v>
      </c>
      <c r="Q322" s="68">
        <v>10000</v>
      </c>
      <c r="R322" s="68"/>
      <c r="S322" s="69">
        <v>55000000</v>
      </c>
      <c r="T322" s="69"/>
    </row>
    <row r="323" spans="1:20" ht="33.75" customHeight="1" x14ac:dyDescent="0.25">
      <c r="A323" s="3">
        <v>305</v>
      </c>
      <c r="B323" s="4">
        <v>377</v>
      </c>
      <c r="C323" s="5" t="s">
        <v>1683</v>
      </c>
      <c r="D323" s="5" t="s">
        <v>1684</v>
      </c>
      <c r="E323" s="5"/>
      <c r="F323" s="5" t="s">
        <v>1685</v>
      </c>
      <c r="G323" s="5" t="s">
        <v>1686</v>
      </c>
      <c r="H323" s="5" t="s">
        <v>1687</v>
      </c>
      <c r="I323" s="5" t="s">
        <v>1688</v>
      </c>
      <c r="J323" s="6" t="s">
        <v>1689</v>
      </c>
      <c r="K323" s="6" t="s">
        <v>95</v>
      </c>
      <c r="L323" s="5" t="s">
        <v>859</v>
      </c>
      <c r="M323" s="5" t="s">
        <v>462</v>
      </c>
      <c r="N323" s="5" t="s">
        <v>1690</v>
      </c>
      <c r="O323" s="5" t="s">
        <v>861</v>
      </c>
      <c r="P323" s="7">
        <v>2865</v>
      </c>
      <c r="Q323" s="68">
        <v>100</v>
      </c>
      <c r="R323" s="68"/>
      <c r="S323" s="69">
        <v>286500</v>
      </c>
      <c r="T323" s="69"/>
    </row>
    <row r="324" spans="1:20" ht="25.5" customHeight="1" x14ac:dyDescent="0.25">
      <c r="A324" s="3">
        <v>306</v>
      </c>
      <c r="B324" s="4">
        <v>380</v>
      </c>
      <c r="C324" s="5" t="s">
        <v>1691</v>
      </c>
      <c r="D324" s="5" t="s">
        <v>1692</v>
      </c>
      <c r="E324" s="5"/>
      <c r="F324" s="5" t="s">
        <v>1693</v>
      </c>
      <c r="G324" s="5" t="s">
        <v>170</v>
      </c>
      <c r="H324" s="5" t="s">
        <v>1694</v>
      </c>
      <c r="I324" s="5"/>
      <c r="J324" s="6" t="s">
        <v>46</v>
      </c>
      <c r="K324" s="6" t="s">
        <v>422</v>
      </c>
      <c r="L324" s="5" t="s">
        <v>1144</v>
      </c>
      <c r="M324" s="5" t="s">
        <v>462</v>
      </c>
      <c r="N324" s="5" t="s">
        <v>1695</v>
      </c>
      <c r="O324" s="5" t="s">
        <v>126</v>
      </c>
      <c r="P324" s="7">
        <v>2100</v>
      </c>
      <c r="Q324" s="68">
        <v>1500</v>
      </c>
      <c r="R324" s="68"/>
      <c r="S324" s="69">
        <v>3150000</v>
      </c>
      <c r="T324" s="69"/>
    </row>
    <row r="325" spans="1:20" ht="33" customHeight="1" x14ac:dyDescent="0.25">
      <c r="A325" s="3">
        <v>307</v>
      </c>
      <c r="B325" s="4">
        <v>381</v>
      </c>
      <c r="C325" s="5" t="s">
        <v>651</v>
      </c>
      <c r="D325" s="5" t="s">
        <v>1696</v>
      </c>
      <c r="E325" s="5"/>
      <c r="F325" s="5" t="s">
        <v>1697</v>
      </c>
      <c r="G325" s="5" t="s">
        <v>769</v>
      </c>
      <c r="H325" s="5" t="s">
        <v>247</v>
      </c>
      <c r="I325" s="5"/>
      <c r="J325" s="6" t="s">
        <v>46</v>
      </c>
      <c r="K325" s="6" t="s">
        <v>47</v>
      </c>
      <c r="L325" s="5" t="s">
        <v>1698</v>
      </c>
      <c r="M325" s="5" t="s">
        <v>462</v>
      </c>
      <c r="N325" s="5" t="s">
        <v>1699</v>
      </c>
      <c r="O325" s="5" t="s">
        <v>1700</v>
      </c>
      <c r="P325" s="7">
        <v>2120</v>
      </c>
      <c r="Q325" s="68">
        <v>25000</v>
      </c>
      <c r="R325" s="68"/>
      <c r="S325" s="69">
        <v>53000000</v>
      </c>
      <c r="T325" s="69"/>
    </row>
    <row r="326" spans="1:20" ht="41.25" customHeight="1" x14ac:dyDescent="0.25">
      <c r="A326" s="3">
        <v>308</v>
      </c>
      <c r="B326" s="4">
        <v>383</v>
      </c>
      <c r="C326" s="5" t="s">
        <v>1701</v>
      </c>
      <c r="D326" s="5" t="s">
        <v>1702</v>
      </c>
      <c r="E326" s="5"/>
      <c r="F326" s="5" t="s">
        <v>1703</v>
      </c>
      <c r="G326" s="5" t="s">
        <v>246</v>
      </c>
      <c r="H326" s="5" t="s">
        <v>258</v>
      </c>
      <c r="I326" s="5"/>
      <c r="J326" s="6" t="s">
        <v>46</v>
      </c>
      <c r="K326" s="6" t="s">
        <v>47</v>
      </c>
      <c r="L326" s="5" t="s">
        <v>1570</v>
      </c>
      <c r="M326" s="5" t="s">
        <v>462</v>
      </c>
      <c r="N326" s="5" t="s">
        <v>349</v>
      </c>
      <c r="O326" s="5" t="s">
        <v>1571</v>
      </c>
      <c r="P326" s="7">
        <v>7168</v>
      </c>
      <c r="Q326" s="68">
        <v>15000</v>
      </c>
      <c r="R326" s="68"/>
      <c r="S326" s="69">
        <v>107520000</v>
      </c>
      <c r="T326" s="69"/>
    </row>
    <row r="327" spans="1:20" ht="33" customHeight="1" x14ac:dyDescent="0.25">
      <c r="A327" s="3">
        <v>309</v>
      </c>
      <c r="B327" s="4">
        <v>385</v>
      </c>
      <c r="C327" s="5" t="s">
        <v>651</v>
      </c>
      <c r="D327" s="5" t="s">
        <v>1704</v>
      </c>
      <c r="E327" s="5"/>
      <c r="F327" s="5" t="s">
        <v>1705</v>
      </c>
      <c r="G327" s="5" t="s">
        <v>553</v>
      </c>
      <c r="H327" s="5" t="s">
        <v>247</v>
      </c>
      <c r="I327" s="5"/>
      <c r="J327" s="6" t="s">
        <v>46</v>
      </c>
      <c r="K327" s="6" t="s">
        <v>47</v>
      </c>
      <c r="L327" s="5" t="s">
        <v>1010</v>
      </c>
      <c r="M327" s="5" t="s">
        <v>462</v>
      </c>
      <c r="N327" s="5" t="s">
        <v>349</v>
      </c>
      <c r="O327" s="5" t="s">
        <v>1011</v>
      </c>
      <c r="P327" s="7">
        <v>2940</v>
      </c>
      <c r="Q327" s="68">
        <v>250000</v>
      </c>
      <c r="R327" s="68"/>
      <c r="S327" s="69">
        <v>735000000</v>
      </c>
      <c r="T327" s="69"/>
    </row>
    <row r="328" spans="1:20" ht="33.75" customHeight="1" x14ac:dyDescent="0.25">
      <c r="A328" s="3">
        <v>310</v>
      </c>
      <c r="B328" s="4">
        <v>386</v>
      </c>
      <c r="C328" s="5" t="s">
        <v>1706</v>
      </c>
      <c r="D328" s="5" t="s">
        <v>1707</v>
      </c>
      <c r="E328" s="5"/>
      <c r="F328" s="5" t="s">
        <v>1708</v>
      </c>
      <c r="G328" s="5" t="s">
        <v>1709</v>
      </c>
      <c r="H328" s="5" t="s">
        <v>954</v>
      </c>
      <c r="I328" s="5"/>
      <c r="J328" s="6" t="s">
        <v>46</v>
      </c>
      <c r="K328" s="6" t="s">
        <v>47</v>
      </c>
      <c r="L328" s="5" t="s">
        <v>1710</v>
      </c>
      <c r="M328" s="5" t="s">
        <v>462</v>
      </c>
      <c r="N328" s="5" t="s">
        <v>788</v>
      </c>
      <c r="O328" s="5" t="s">
        <v>1711</v>
      </c>
      <c r="P328" s="7">
        <v>4200</v>
      </c>
      <c r="Q328" s="68">
        <v>12000</v>
      </c>
      <c r="R328" s="68"/>
      <c r="S328" s="69">
        <v>50400000</v>
      </c>
      <c r="T328" s="69"/>
    </row>
    <row r="329" spans="1:20" ht="41.25" customHeight="1" x14ac:dyDescent="0.25">
      <c r="A329" s="3">
        <v>311</v>
      </c>
      <c r="B329" s="4">
        <v>390</v>
      </c>
      <c r="C329" s="5" t="s">
        <v>1712</v>
      </c>
      <c r="D329" s="5" t="s">
        <v>1713</v>
      </c>
      <c r="E329" s="5"/>
      <c r="F329" s="5" t="s">
        <v>1714</v>
      </c>
      <c r="G329" s="5" t="s">
        <v>547</v>
      </c>
      <c r="H329" s="5" t="s">
        <v>156</v>
      </c>
      <c r="I329" s="5"/>
      <c r="J329" s="6" t="s">
        <v>94</v>
      </c>
      <c r="K329" s="6" t="s">
        <v>95</v>
      </c>
      <c r="L329" s="5" t="s">
        <v>1349</v>
      </c>
      <c r="M329" s="5" t="s">
        <v>462</v>
      </c>
      <c r="N329" s="5" t="s">
        <v>236</v>
      </c>
      <c r="O329" s="5" t="s">
        <v>1351</v>
      </c>
      <c r="P329" s="7">
        <v>34300</v>
      </c>
      <c r="Q329" s="68">
        <v>6500</v>
      </c>
      <c r="R329" s="68"/>
      <c r="S329" s="69">
        <v>222950000</v>
      </c>
      <c r="T329" s="69"/>
    </row>
    <row r="330" spans="1:20" ht="40.5" customHeight="1" x14ac:dyDescent="0.25">
      <c r="A330" s="3">
        <v>312</v>
      </c>
      <c r="B330" s="4">
        <v>391</v>
      </c>
      <c r="C330" s="5" t="s">
        <v>1712</v>
      </c>
      <c r="D330" s="5" t="s">
        <v>1715</v>
      </c>
      <c r="E330" s="5"/>
      <c r="F330" s="5" t="s">
        <v>1716</v>
      </c>
      <c r="G330" s="5" t="s">
        <v>44</v>
      </c>
      <c r="H330" s="5" t="s">
        <v>156</v>
      </c>
      <c r="I330" s="5"/>
      <c r="J330" s="6" t="s">
        <v>94</v>
      </c>
      <c r="K330" s="6" t="s">
        <v>95</v>
      </c>
      <c r="L330" s="5" t="s">
        <v>1349</v>
      </c>
      <c r="M330" s="5" t="s">
        <v>462</v>
      </c>
      <c r="N330" s="5" t="s">
        <v>236</v>
      </c>
      <c r="O330" s="5" t="s">
        <v>1351</v>
      </c>
      <c r="P330" s="7">
        <v>16900</v>
      </c>
      <c r="Q330" s="68">
        <v>1000</v>
      </c>
      <c r="R330" s="68"/>
      <c r="S330" s="69">
        <v>16900000</v>
      </c>
      <c r="T330" s="69"/>
    </row>
    <row r="331" spans="1:20" ht="41.25" customHeight="1" x14ac:dyDescent="0.25">
      <c r="A331" s="3">
        <v>313</v>
      </c>
      <c r="B331" s="4">
        <v>396</v>
      </c>
      <c r="C331" s="5" t="s">
        <v>1717</v>
      </c>
      <c r="D331" s="5" t="s">
        <v>1718</v>
      </c>
      <c r="E331" s="5"/>
      <c r="F331" s="5" t="s">
        <v>1719</v>
      </c>
      <c r="G331" s="5" t="s">
        <v>246</v>
      </c>
      <c r="H331" s="5" t="s">
        <v>258</v>
      </c>
      <c r="I331" s="5"/>
      <c r="J331" s="6" t="s">
        <v>46</v>
      </c>
      <c r="K331" s="6" t="s">
        <v>1578</v>
      </c>
      <c r="L331" s="5" t="s">
        <v>1579</v>
      </c>
      <c r="M331" s="5" t="s">
        <v>462</v>
      </c>
      <c r="N331" s="5" t="s">
        <v>1565</v>
      </c>
      <c r="O331" s="5" t="s">
        <v>1581</v>
      </c>
      <c r="P331" s="7">
        <v>441</v>
      </c>
      <c r="Q331" s="68">
        <v>8000</v>
      </c>
      <c r="R331" s="68"/>
      <c r="S331" s="69">
        <v>3528000</v>
      </c>
      <c r="T331" s="69"/>
    </row>
    <row r="332" spans="1:20" ht="33" customHeight="1" x14ac:dyDescent="0.25">
      <c r="A332" s="3">
        <v>314</v>
      </c>
      <c r="B332" s="4">
        <v>397</v>
      </c>
      <c r="C332" s="5" t="s">
        <v>1720</v>
      </c>
      <c r="D332" s="5" t="s">
        <v>1721</v>
      </c>
      <c r="E332" s="5"/>
      <c r="F332" s="5" t="s">
        <v>1722</v>
      </c>
      <c r="G332" s="5" t="s">
        <v>114</v>
      </c>
      <c r="H332" s="5" t="s">
        <v>45</v>
      </c>
      <c r="I332" s="5"/>
      <c r="J332" s="6" t="s">
        <v>46</v>
      </c>
      <c r="K332" s="6" t="s">
        <v>47</v>
      </c>
      <c r="L332" s="5" t="s">
        <v>1149</v>
      </c>
      <c r="M332" s="5" t="s">
        <v>462</v>
      </c>
      <c r="N332" s="5" t="s">
        <v>1723</v>
      </c>
      <c r="O332" s="5" t="s">
        <v>1150</v>
      </c>
      <c r="P332" s="7">
        <v>173</v>
      </c>
      <c r="Q332" s="68">
        <v>30000</v>
      </c>
      <c r="R332" s="68"/>
      <c r="S332" s="69">
        <v>5190000</v>
      </c>
      <c r="T332" s="69"/>
    </row>
    <row r="333" spans="1:20" ht="64.5" customHeight="1" x14ac:dyDescent="0.25">
      <c r="A333" s="3">
        <v>315</v>
      </c>
      <c r="B333" s="4">
        <v>398</v>
      </c>
      <c r="C333" s="5" t="s">
        <v>1724</v>
      </c>
      <c r="D333" s="5" t="s">
        <v>1725</v>
      </c>
      <c r="E333" s="5"/>
      <c r="F333" s="5" t="s">
        <v>1726</v>
      </c>
      <c r="G333" s="5" t="s">
        <v>1727</v>
      </c>
      <c r="H333" s="5" t="s">
        <v>247</v>
      </c>
      <c r="I333" s="5"/>
      <c r="J333" s="6" t="s">
        <v>46</v>
      </c>
      <c r="K333" s="6" t="s">
        <v>47</v>
      </c>
      <c r="L333" s="5" t="s">
        <v>1728</v>
      </c>
      <c r="M333" s="5" t="s">
        <v>462</v>
      </c>
      <c r="N333" s="5" t="s">
        <v>268</v>
      </c>
      <c r="O333" s="5" t="s">
        <v>356</v>
      </c>
      <c r="P333" s="7">
        <v>700</v>
      </c>
      <c r="Q333" s="68">
        <v>30000</v>
      </c>
      <c r="R333" s="68"/>
      <c r="S333" s="69">
        <v>21000000</v>
      </c>
      <c r="T333" s="69"/>
    </row>
    <row r="334" spans="1:20" ht="41.25" customHeight="1" x14ac:dyDescent="0.25">
      <c r="A334" s="3">
        <v>316</v>
      </c>
      <c r="B334" s="4">
        <v>399</v>
      </c>
      <c r="C334" s="5" t="s">
        <v>1729</v>
      </c>
      <c r="D334" s="5" t="s">
        <v>1730</v>
      </c>
      <c r="E334" s="5"/>
      <c r="F334" s="5" t="s">
        <v>1731</v>
      </c>
      <c r="G334" s="5" t="s">
        <v>246</v>
      </c>
      <c r="H334" s="5" t="s">
        <v>258</v>
      </c>
      <c r="I334" s="5"/>
      <c r="J334" s="6" t="s">
        <v>46</v>
      </c>
      <c r="K334" s="6" t="s">
        <v>1578</v>
      </c>
      <c r="L334" s="5" t="s">
        <v>1579</v>
      </c>
      <c r="M334" s="5" t="s">
        <v>462</v>
      </c>
      <c r="N334" s="5" t="s">
        <v>1565</v>
      </c>
      <c r="O334" s="5" t="s">
        <v>1581</v>
      </c>
      <c r="P334" s="7">
        <v>410</v>
      </c>
      <c r="Q334" s="68">
        <v>10000</v>
      </c>
      <c r="R334" s="68"/>
      <c r="S334" s="69">
        <v>4100000</v>
      </c>
      <c r="T334" s="69"/>
    </row>
    <row r="335" spans="1:20" ht="56.25" customHeight="1" x14ac:dyDescent="0.25">
      <c r="A335" s="3">
        <v>317</v>
      </c>
      <c r="B335" s="4">
        <v>401</v>
      </c>
      <c r="C335" s="5" t="s">
        <v>1732</v>
      </c>
      <c r="D335" s="5" t="s">
        <v>1733</v>
      </c>
      <c r="E335" s="5"/>
      <c r="F335" s="5" t="s">
        <v>1734</v>
      </c>
      <c r="G335" s="5" t="s">
        <v>1735</v>
      </c>
      <c r="H335" s="5" t="s">
        <v>247</v>
      </c>
      <c r="I335" s="5"/>
      <c r="J335" s="6" t="s">
        <v>46</v>
      </c>
      <c r="K335" s="6" t="s">
        <v>47</v>
      </c>
      <c r="L335" s="5" t="s">
        <v>880</v>
      </c>
      <c r="M335" s="5" t="s">
        <v>462</v>
      </c>
      <c r="N335" s="5" t="s">
        <v>1565</v>
      </c>
      <c r="O335" s="5" t="s">
        <v>881</v>
      </c>
      <c r="P335" s="7">
        <v>147</v>
      </c>
      <c r="Q335" s="68">
        <v>50000</v>
      </c>
      <c r="R335" s="68"/>
      <c r="S335" s="69">
        <v>7350000</v>
      </c>
      <c r="T335" s="69"/>
    </row>
    <row r="336" spans="1:20" ht="72.75" customHeight="1" x14ac:dyDescent="0.25">
      <c r="A336" s="3">
        <v>318</v>
      </c>
      <c r="B336" s="4">
        <v>402</v>
      </c>
      <c r="C336" s="5" t="s">
        <v>1736</v>
      </c>
      <c r="D336" s="5" t="s">
        <v>1737</v>
      </c>
      <c r="E336" s="5"/>
      <c r="F336" s="5" t="s">
        <v>1738</v>
      </c>
      <c r="G336" s="5" t="s">
        <v>547</v>
      </c>
      <c r="H336" s="5" t="s">
        <v>1042</v>
      </c>
      <c r="I336" s="5"/>
      <c r="J336" s="6" t="s">
        <v>46</v>
      </c>
      <c r="K336" s="6" t="s">
        <v>47</v>
      </c>
      <c r="L336" s="5" t="s">
        <v>943</v>
      </c>
      <c r="M336" s="5" t="s">
        <v>462</v>
      </c>
      <c r="N336" s="5" t="s">
        <v>1044</v>
      </c>
      <c r="O336" s="5" t="s">
        <v>943</v>
      </c>
      <c r="P336" s="7">
        <v>756</v>
      </c>
      <c r="Q336" s="68">
        <v>500</v>
      </c>
      <c r="R336" s="68"/>
      <c r="S336" s="69">
        <v>378000</v>
      </c>
      <c r="T336" s="69"/>
    </row>
    <row r="337" spans="1:20" ht="33" customHeight="1" x14ac:dyDescent="0.25">
      <c r="A337" s="3">
        <v>319</v>
      </c>
      <c r="B337" s="4">
        <v>403</v>
      </c>
      <c r="C337" s="5" t="s">
        <v>1739</v>
      </c>
      <c r="D337" s="5" t="s">
        <v>1740</v>
      </c>
      <c r="E337" s="5"/>
      <c r="F337" s="5" t="s">
        <v>1741</v>
      </c>
      <c r="G337" s="5" t="s">
        <v>1742</v>
      </c>
      <c r="H337" s="5" t="s">
        <v>201</v>
      </c>
      <c r="I337" s="5" t="s">
        <v>734</v>
      </c>
      <c r="J337" s="6" t="s">
        <v>46</v>
      </c>
      <c r="K337" s="6" t="s">
        <v>106</v>
      </c>
      <c r="L337" s="5" t="s">
        <v>1010</v>
      </c>
      <c r="M337" s="5" t="s">
        <v>462</v>
      </c>
      <c r="N337" s="5" t="s">
        <v>1025</v>
      </c>
      <c r="O337" s="5" t="s">
        <v>1011</v>
      </c>
      <c r="P337" s="7">
        <v>12915</v>
      </c>
      <c r="Q337" s="68">
        <v>700</v>
      </c>
      <c r="R337" s="68"/>
      <c r="S337" s="69">
        <v>9040500</v>
      </c>
      <c r="T337" s="69"/>
    </row>
    <row r="338" spans="1:20" ht="72" customHeight="1" x14ac:dyDescent="0.25">
      <c r="A338" s="3">
        <v>320</v>
      </c>
      <c r="B338" s="4">
        <v>404</v>
      </c>
      <c r="C338" s="5" t="s">
        <v>1743</v>
      </c>
      <c r="D338" s="5" t="s">
        <v>1744</v>
      </c>
      <c r="E338" s="5"/>
      <c r="F338" s="5" t="s">
        <v>1745</v>
      </c>
      <c r="G338" s="5" t="s">
        <v>44</v>
      </c>
      <c r="H338" s="5" t="s">
        <v>258</v>
      </c>
      <c r="I338" s="5"/>
      <c r="J338" s="6" t="s">
        <v>46</v>
      </c>
      <c r="K338" s="6" t="s">
        <v>47</v>
      </c>
      <c r="L338" s="5" t="s">
        <v>943</v>
      </c>
      <c r="M338" s="5" t="s">
        <v>462</v>
      </c>
      <c r="N338" s="5" t="s">
        <v>1746</v>
      </c>
      <c r="O338" s="5" t="s">
        <v>943</v>
      </c>
      <c r="P338" s="7">
        <v>189</v>
      </c>
      <c r="Q338" s="68">
        <v>1000</v>
      </c>
      <c r="R338" s="68"/>
      <c r="S338" s="69">
        <v>189000</v>
      </c>
      <c r="T338" s="69"/>
    </row>
    <row r="339" spans="1:20" ht="33" customHeight="1" x14ac:dyDescent="0.25">
      <c r="A339" s="3">
        <v>321</v>
      </c>
      <c r="B339" s="4">
        <v>406</v>
      </c>
      <c r="C339" s="5" t="s">
        <v>1747</v>
      </c>
      <c r="D339" s="5" t="s">
        <v>1748</v>
      </c>
      <c r="E339" s="5"/>
      <c r="F339" s="5" t="s">
        <v>1749</v>
      </c>
      <c r="G339" s="5" t="s">
        <v>1750</v>
      </c>
      <c r="H339" s="5" t="s">
        <v>954</v>
      </c>
      <c r="I339" s="5"/>
      <c r="J339" s="6" t="s">
        <v>46</v>
      </c>
      <c r="K339" s="6" t="s">
        <v>47</v>
      </c>
      <c r="L339" s="5" t="s">
        <v>708</v>
      </c>
      <c r="M339" s="5" t="s">
        <v>462</v>
      </c>
      <c r="N339" s="5" t="s">
        <v>268</v>
      </c>
      <c r="O339" s="5" t="s">
        <v>709</v>
      </c>
      <c r="P339" s="7">
        <v>450</v>
      </c>
      <c r="Q339" s="68">
        <v>35000</v>
      </c>
      <c r="R339" s="68"/>
      <c r="S339" s="69">
        <v>15750000</v>
      </c>
      <c r="T339" s="69"/>
    </row>
    <row r="340" spans="1:20" ht="33.75" customHeight="1" x14ac:dyDescent="0.25">
      <c r="A340" s="3">
        <v>322</v>
      </c>
      <c r="B340" s="4">
        <v>407</v>
      </c>
      <c r="C340" s="5" t="s">
        <v>1751</v>
      </c>
      <c r="D340" s="5" t="s">
        <v>1752</v>
      </c>
      <c r="E340" s="5"/>
      <c r="F340" s="5" t="s">
        <v>1753</v>
      </c>
      <c r="G340" s="5" t="s">
        <v>114</v>
      </c>
      <c r="H340" s="5" t="s">
        <v>45</v>
      </c>
      <c r="I340" s="5"/>
      <c r="J340" s="6" t="s">
        <v>46</v>
      </c>
      <c r="K340" s="6" t="s">
        <v>47</v>
      </c>
      <c r="L340" s="5" t="s">
        <v>859</v>
      </c>
      <c r="M340" s="5" t="s">
        <v>462</v>
      </c>
      <c r="N340" s="5" t="s">
        <v>1754</v>
      </c>
      <c r="O340" s="5" t="s">
        <v>861</v>
      </c>
      <c r="P340" s="7">
        <v>91</v>
      </c>
      <c r="Q340" s="68">
        <v>50000</v>
      </c>
      <c r="R340" s="68"/>
      <c r="S340" s="69">
        <v>4550000</v>
      </c>
      <c r="T340" s="69"/>
    </row>
    <row r="341" spans="1:20" ht="72" customHeight="1" x14ac:dyDescent="0.25">
      <c r="A341" s="3">
        <v>323</v>
      </c>
      <c r="B341" s="4">
        <v>408</v>
      </c>
      <c r="C341" s="5" t="s">
        <v>1755</v>
      </c>
      <c r="D341" s="5" t="s">
        <v>1756</v>
      </c>
      <c r="E341" s="5"/>
      <c r="F341" s="5" t="s">
        <v>1757</v>
      </c>
      <c r="G341" s="5" t="s">
        <v>1758</v>
      </c>
      <c r="H341" s="5" t="s">
        <v>1759</v>
      </c>
      <c r="I341" s="5" t="s">
        <v>1760</v>
      </c>
      <c r="J341" s="6" t="s">
        <v>364</v>
      </c>
      <c r="K341" s="6" t="s">
        <v>106</v>
      </c>
      <c r="L341" s="5" t="s">
        <v>1131</v>
      </c>
      <c r="M341" s="5" t="s">
        <v>462</v>
      </c>
      <c r="N341" s="5" t="s">
        <v>1761</v>
      </c>
      <c r="O341" s="5" t="s">
        <v>1133</v>
      </c>
      <c r="P341" s="7">
        <v>10500</v>
      </c>
      <c r="Q341" s="68">
        <v>2000</v>
      </c>
      <c r="R341" s="68"/>
      <c r="S341" s="69">
        <v>21000000</v>
      </c>
      <c r="T341" s="69"/>
    </row>
    <row r="342" spans="1:20" ht="1.5" customHeight="1" x14ac:dyDescent="0.25">
      <c r="A342" s="70"/>
      <c r="B342" s="70"/>
      <c r="C342" s="70"/>
      <c r="D342" s="70"/>
      <c r="E342" s="70"/>
      <c r="F342" s="70"/>
      <c r="G342" s="70"/>
      <c r="H342" s="70"/>
      <c r="I342" s="70"/>
      <c r="J342" s="70"/>
      <c r="K342" s="70"/>
      <c r="L342" s="70"/>
      <c r="M342" s="70"/>
      <c r="N342" s="70"/>
      <c r="O342" s="70"/>
      <c r="P342" s="70"/>
      <c r="Q342" s="70"/>
      <c r="R342" s="70"/>
      <c r="S342" s="70"/>
      <c r="T342" s="70"/>
    </row>
    <row r="343" spans="1:20" ht="12.75" customHeight="1" x14ac:dyDescent="0.25">
      <c r="A343" s="71" t="s">
        <v>674</v>
      </c>
      <c r="B343" s="71"/>
      <c r="C343" s="71"/>
      <c r="D343" s="71"/>
      <c r="E343" s="71"/>
      <c r="F343" s="71"/>
      <c r="G343" s="71"/>
      <c r="H343" s="71"/>
      <c r="I343" s="71"/>
      <c r="J343" s="71"/>
      <c r="K343" s="71"/>
      <c r="L343" s="71"/>
      <c r="M343" s="71"/>
      <c r="N343" s="71"/>
      <c r="O343" s="71"/>
      <c r="P343" s="71"/>
      <c r="Q343" s="72">
        <v>181</v>
      </c>
      <c r="R343" s="72"/>
      <c r="S343" s="73">
        <v>28917460300</v>
      </c>
      <c r="T343" s="73"/>
    </row>
    <row r="344" spans="1:20" ht="14.25" customHeight="1" x14ac:dyDescent="0.25">
      <c r="A344" s="67" t="s">
        <v>1762</v>
      </c>
      <c r="B344" s="67"/>
      <c r="C344" s="67"/>
      <c r="D344" s="67"/>
      <c r="E344" s="67"/>
      <c r="F344" s="67"/>
      <c r="G344" s="67"/>
      <c r="H344" s="67"/>
      <c r="I344" s="67"/>
      <c r="J344" s="67"/>
      <c r="K344" s="67"/>
      <c r="L344" s="67"/>
      <c r="M344" s="67"/>
      <c r="N344" s="67"/>
      <c r="O344" s="67"/>
      <c r="P344" s="67"/>
      <c r="Q344" s="67"/>
      <c r="R344" s="67"/>
      <c r="S344" s="67"/>
      <c r="T344" s="67"/>
    </row>
    <row r="345" spans="1:20" ht="41.25" customHeight="1" x14ac:dyDescent="0.25">
      <c r="A345" s="3">
        <v>324</v>
      </c>
      <c r="B345" s="4">
        <v>6</v>
      </c>
      <c r="C345" s="5" t="s">
        <v>1763</v>
      </c>
      <c r="D345" s="5" t="s">
        <v>1764</v>
      </c>
      <c r="E345" s="5"/>
      <c r="F345" s="5" t="s">
        <v>1765</v>
      </c>
      <c r="G345" s="5" t="s">
        <v>246</v>
      </c>
      <c r="H345" s="5" t="s">
        <v>578</v>
      </c>
      <c r="I345" s="5"/>
      <c r="J345" s="6" t="s">
        <v>94</v>
      </c>
      <c r="K345" s="6" t="s">
        <v>95</v>
      </c>
      <c r="L345" s="5" t="s">
        <v>1766</v>
      </c>
      <c r="M345" s="5" t="s">
        <v>462</v>
      </c>
      <c r="N345" s="5" t="s">
        <v>1767</v>
      </c>
      <c r="O345" s="5" t="s">
        <v>1194</v>
      </c>
      <c r="P345" s="7">
        <v>273000</v>
      </c>
      <c r="Q345" s="68">
        <v>3500</v>
      </c>
      <c r="R345" s="68"/>
      <c r="S345" s="69">
        <v>955500000</v>
      </c>
      <c r="T345" s="69"/>
    </row>
    <row r="346" spans="1:20" ht="41.25" customHeight="1" x14ac:dyDescent="0.25">
      <c r="A346" s="3">
        <v>325</v>
      </c>
      <c r="B346" s="4">
        <v>34</v>
      </c>
      <c r="C346" s="5" t="s">
        <v>1768</v>
      </c>
      <c r="D346" s="5" t="s">
        <v>1769</v>
      </c>
      <c r="E346" s="5"/>
      <c r="F346" s="5" t="s">
        <v>1770</v>
      </c>
      <c r="G346" s="5" t="s">
        <v>114</v>
      </c>
      <c r="H346" s="5" t="s">
        <v>1771</v>
      </c>
      <c r="I346" s="5"/>
      <c r="J346" s="6" t="s">
        <v>1772</v>
      </c>
      <c r="K346" s="6" t="s">
        <v>95</v>
      </c>
      <c r="L346" s="5" t="s">
        <v>1773</v>
      </c>
      <c r="M346" s="5" t="s">
        <v>736</v>
      </c>
      <c r="N346" s="5" t="s">
        <v>1774</v>
      </c>
      <c r="O346" s="5" t="s">
        <v>750</v>
      </c>
      <c r="P346" s="7">
        <v>168000</v>
      </c>
      <c r="Q346" s="68">
        <v>1500</v>
      </c>
      <c r="R346" s="68"/>
      <c r="S346" s="69">
        <v>252000000</v>
      </c>
      <c r="T346" s="69"/>
    </row>
    <row r="347" spans="1:20" ht="48.75" customHeight="1" x14ac:dyDescent="0.25">
      <c r="A347" s="3">
        <v>326</v>
      </c>
      <c r="B347" s="4">
        <v>35</v>
      </c>
      <c r="C347" s="5" t="s">
        <v>1775</v>
      </c>
      <c r="D347" s="5" t="s">
        <v>1776</v>
      </c>
      <c r="E347" s="5"/>
      <c r="F347" s="5" t="s">
        <v>1777</v>
      </c>
      <c r="G347" s="5" t="s">
        <v>1778</v>
      </c>
      <c r="H347" s="5" t="s">
        <v>1779</v>
      </c>
      <c r="I347" s="5"/>
      <c r="J347" s="6" t="s">
        <v>149</v>
      </c>
      <c r="K347" s="6" t="s">
        <v>95</v>
      </c>
      <c r="L347" s="5" t="s">
        <v>1773</v>
      </c>
      <c r="M347" s="5" t="s">
        <v>736</v>
      </c>
      <c r="N347" s="5" t="s">
        <v>1780</v>
      </c>
      <c r="O347" s="5" t="s">
        <v>750</v>
      </c>
      <c r="P347" s="7">
        <v>1800000</v>
      </c>
      <c r="Q347" s="68">
        <v>300</v>
      </c>
      <c r="R347" s="68"/>
      <c r="S347" s="69">
        <v>540000000</v>
      </c>
      <c r="T347" s="69"/>
    </row>
    <row r="348" spans="1:20" ht="33" customHeight="1" x14ac:dyDescent="0.25">
      <c r="A348" s="3">
        <v>327</v>
      </c>
      <c r="B348" s="4">
        <v>229</v>
      </c>
      <c r="C348" s="5" t="s">
        <v>1360</v>
      </c>
      <c r="D348" s="5" t="s">
        <v>1781</v>
      </c>
      <c r="E348" s="5"/>
      <c r="F348" s="5" t="s">
        <v>1782</v>
      </c>
      <c r="G348" s="5" t="s">
        <v>799</v>
      </c>
      <c r="H348" s="5" t="s">
        <v>1783</v>
      </c>
      <c r="I348" s="5"/>
      <c r="J348" s="6" t="s">
        <v>94</v>
      </c>
      <c r="K348" s="6" t="s">
        <v>75</v>
      </c>
      <c r="L348" s="5" t="s">
        <v>1784</v>
      </c>
      <c r="M348" s="5" t="s">
        <v>462</v>
      </c>
      <c r="N348" s="5" t="s">
        <v>1785</v>
      </c>
      <c r="O348" s="5" t="s">
        <v>1634</v>
      </c>
      <c r="P348" s="7">
        <v>195000</v>
      </c>
      <c r="Q348" s="68">
        <v>500</v>
      </c>
      <c r="R348" s="68"/>
      <c r="S348" s="69">
        <v>97500000</v>
      </c>
      <c r="T348" s="69"/>
    </row>
    <row r="349" spans="1:20" ht="41.25" customHeight="1" x14ac:dyDescent="0.25">
      <c r="A349" s="3">
        <v>328</v>
      </c>
      <c r="B349" s="4">
        <v>243</v>
      </c>
      <c r="C349" s="5" t="s">
        <v>1786</v>
      </c>
      <c r="D349" s="5" t="s">
        <v>1787</v>
      </c>
      <c r="E349" s="5"/>
      <c r="F349" s="5" t="s">
        <v>1788</v>
      </c>
      <c r="G349" s="5" t="s">
        <v>44</v>
      </c>
      <c r="H349" s="5" t="s">
        <v>247</v>
      </c>
      <c r="I349" s="5"/>
      <c r="J349" s="6" t="s">
        <v>46</v>
      </c>
      <c r="K349" s="6" t="s">
        <v>47</v>
      </c>
      <c r="L349" s="5" t="s">
        <v>1789</v>
      </c>
      <c r="M349" s="5" t="s">
        <v>794</v>
      </c>
      <c r="N349" s="5" t="s">
        <v>956</v>
      </c>
      <c r="O349" s="5" t="s">
        <v>1790</v>
      </c>
      <c r="P349" s="7">
        <v>5890</v>
      </c>
      <c r="Q349" s="68">
        <v>30000</v>
      </c>
      <c r="R349" s="68"/>
      <c r="S349" s="69">
        <v>176700000</v>
      </c>
      <c r="T349" s="69"/>
    </row>
    <row r="350" spans="1:20" ht="41.25" customHeight="1" x14ac:dyDescent="0.25">
      <c r="A350" s="3">
        <v>329</v>
      </c>
      <c r="B350" s="4">
        <v>307</v>
      </c>
      <c r="C350" s="5" t="s">
        <v>1791</v>
      </c>
      <c r="D350" s="5" t="s">
        <v>1792</v>
      </c>
      <c r="E350" s="5"/>
      <c r="F350" s="5" t="s">
        <v>1793</v>
      </c>
      <c r="G350" s="5" t="s">
        <v>1794</v>
      </c>
      <c r="H350" s="5" t="s">
        <v>954</v>
      </c>
      <c r="I350" s="5"/>
      <c r="J350" s="6" t="s">
        <v>46</v>
      </c>
      <c r="K350" s="6" t="s">
        <v>47</v>
      </c>
      <c r="L350" s="5" t="s">
        <v>1795</v>
      </c>
      <c r="M350" s="5" t="s">
        <v>1796</v>
      </c>
      <c r="N350" s="5" t="s">
        <v>171</v>
      </c>
      <c r="O350" s="5" t="s">
        <v>1797</v>
      </c>
      <c r="P350" s="7">
        <v>5500</v>
      </c>
      <c r="Q350" s="68">
        <v>30000</v>
      </c>
      <c r="R350" s="68"/>
      <c r="S350" s="69">
        <v>165000000</v>
      </c>
      <c r="T350" s="69"/>
    </row>
    <row r="351" spans="1:20" ht="41.25" customHeight="1" x14ac:dyDescent="0.25">
      <c r="A351" s="3">
        <v>330</v>
      </c>
      <c r="B351" s="4">
        <v>331</v>
      </c>
      <c r="C351" s="5" t="s">
        <v>1798</v>
      </c>
      <c r="D351" s="5" t="s">
        <v>1799</v>
      </c>
      <c r="E351" s="5" t="s">
        <v>1800</v>
      </c>
      <c r="F351" s="5" t="s">
        <v>1801</v>
      </c>
      <c r="G351" s="5" t="s">
        <v>1802</v>
      </c>
      <c r="H351" s="5" t="s">
        <v>247</v>
      </c>
      <c r="I351" s="5"/>
      <c r="J351" s="6" t="s">
        <v>46</v>
      </c>
      <c r="K351" s="6" t="s">
        <v>47</v>
      </c>
      <c r="L351" s="5" t="s">
        <v>1803</v>
      </c>
      <c r="M351" s="5" t="s">
        <v>1804</v>
      </c>
      <c r="N351" s="5" t="s">
        <v>1343</v>
      </c>
      <c r="O351" s="5" t="s">
        <v>1805</v>
      </c>
      <c r="P351" s="7">
        <v>23000</v>
      </c>
      <c r="Q351" s="68">
        <v>3000</v>
      </c>
      <c r="R351" s="68"/>
      <c r="S351" s="69">
        <v>69000000</v>
      </c>
      <c r="T351" s="69"/>
    </row>
    <row r="352" spans="1:20" ht="40.5" customHeight="1" x14ac:dyDescent="0.25">
      <c r="A352" s="3">
        <v>331</v>
      </c>
      <c r="B352" s="4">
        <v>346</v>
      </c>
      <c r="C352" s="5" t="s">
        <v>1806</v>
      </c>
      <c r="D352" s="5" t="s">
        <v>1807</v>
      </c>
      <c r="E352" s="5"/>
      <c r="F352" s="5" t="s">
        <v>1808</v>
      </c>
      <c r="G352" s="5" t="s">
        <v>55</v>
      </c>
      <c r="H352" s="5" t="s">
        <v>247</v>
      </c>
      <c r="I352" s="5"/>
      <c r="J352" s="6" t="s">
        <v>46</v>
      </c>
      <c r="K352" s="6" t="s">
        <v>47</v>
      </c>
      <c r="L352" s="5" t="s">
        <v>1552</v>
      </c>
      <c r="M352" s="5" t="s">
        <v>462</v>
      </c>
      <c r="N352" s="5" t="s">
        <v>885</v>
      </c>
      <c r="O352" s="5" t="s">
        <v>1809</v>
      </c>
      <c r="P352" s="7">
        <v>159348</v>
      </c>
      <c r="Q352" s="68">
        <v>2000</v>
      </c>
      <c r="R352" s="68"/>
      <c r="S352" s="69">
        <v>318696000</v>
      </c>
      <c r="T352" s="69"/>
    </row>
    <row r="353" spans="1:21" ht="41.25" customHeight="1" x14ac:dyDescent="0.25">
      <c r="A353" s="3">
        <v>332</v>
      </c>
      <c r="B353" s="4">
        <v>349</v>
      </c>
      <c r="C353" s="5" t="s">
        <v>615</v>
      </c>
      <c r="D353" s="5" t="s">
        <v>1810</v>
      </c>
      <c r="E353" s="5"/>
      <c r="F353" s="5" t="s">
        <v>1811</v>
      </c>
      <c r="G353" s="5" t="s">
        <v>619</v>
      </c>
      <c r="H353" s="5" t="s">
        <v>247</v>
      </c>
      <c r="I353" s="5"/>
      <c r="J353" s="6" t="s">
        <v>46</v>
      </c>
      <c r="K353" s="6" t="s">
        <v>47</v>
      </c>
      <c r="L353" s="5" t="s">
        <v>1812</v>
      </c>
      <c r="M353" s="5" t="s">
        <v>1804</v>
      </c>
      <c r="N353" s="5" t="s">
        <v>1813</v>
      </c>
      <c r="O353" s="5" t="s">
        <v>1805</v>
      </c>
      <c r="P353" s="7">
        <v>247000</v>
      </c>
      <c r="Q353" s="68">
        <v>10000</v>
      </c>
      <c r="R353" s="68"/>
      <c r="S353" s="69">
        <v>2470000000</v>
      </c>
      <c r="T353" s="69"/>
    </row>
    <row r="354" spans="1:21" ht="80.25" customHeight="1" x14ac:dyDescent="0.25">
      <c r="A354" s="3">
        <v>333</v>
      </c>
      <c r="B354" s="4">
        <v>365</v>
      </c>
      <c r="C354" s="5" t="s">
        <v>1814</v>
      </c>
      <c r="D354" s="5" t="s">
        <v>1815</v>
      </c>
      <c r="E354" s="5" t="s">
        <v>1816</v>
      </c>
      <c r="F354" s="5" t="s">
        <v>1817</v>
      </c>
      <c r="G354" s="5" t="s">
        <v>1818</v>
      </c>
      <c r="H354" s="5" t="s">
        <v>247</v>
      </c>
      <c r="I354" s="5"/>
      <c r="J354" s="6" t="s">
        <v>46</v>
      </c>
      <c r="K354" s="6" t="s">
        <v>47</v>
      </c>
      <c r="L354" s="5" t="s">
        <v>793</v>
      </c>
      <c r="M354" s="5" t="s">
        <v>794</v>
      </c>
      <c r="N354" s="5" t="s">
        <v>1819</v>
      </c>
      <c r="O354" s="5" t="s">
        <v>126</v>
      </c>
      <c r="P354" s="7">
        <v>22230</v>
      </c>
      <c r="Q354" s="68">
        <v>10000</v>
      </c>
      <c r="R354" s="68"/>
      <c r="S354" s="69">
        <v>222300000</v>
      </c>
      <c r="T354" s="69"/>
    </row>
    <row r="355" spans="1:21" ht="33" customHeight="1" x14ac:dyDescent="0.25">
      <c r="A355" s="3">
        <v>334</v>
      </c>
      <c r="B355" s="4">
        <v>367</v>
      </c>
      <c r="C355" s="5" t="s">
        <v>1820</v>
      </c>
      <c r="D355" s="5" t="s">
        <v>1821</v>
      </c>
      <c r="E355" s="5"/>
      <c r="F355" s="5" t="s">
        <v>1822</v>
      </c>
      <c r="G355" s="5" t="s">
        <v>1823</v>
      </c>
      <c r="H355" s="5" t="s">
        <v>247</v>
      </c>
      <c r="I355" s="5"/>
      <c r="J355" s="6" t="s">
        <v>46</v>
      </c>
      <c r="K355" s="6" t="s">
        <v>47</v>
      </c>
      <c r="L355" s="5" t="s">
        <v>1824</v>
      </c>
      <c r="M355" s="5" t="s">
        <v>736</v>
      </c>
      <c r="N355" s="5" t="s">
        <v>1825</v>
      </c>
      <c r="O355" s="5" t="s">
        <v>485</v>
      </c>
      <c r="P355" s="7">
        <v>17500</v>
      </c>
      <c r="Q355" s="68">
        <v>65000</v>
      </c>
      <c r="R355" s="68"/>
      <c r="S355" s="69">
        <v>1137500000</v>
      </c>
      <c r="T355" s="69"/>
    </row>
    <row r="356" spans="1:21" ht="41.25" customHeight="1" x14ac:dyDescent="0.25">
      <c r="A356" s="3">
        <v>335</v>
      </c>
      <c r="B356" s="4">
        <v>369</v>
      </c>
      <c r="C356" s="5" t="s">
        <v>1826</v>
      </c>
      <c r="D356" s="5" t="s">
        <v>1827</v>
      </c>
      <c r="E356" s="5"/>
      <c r="F356" s="5" t="s">
        <v>1828</v>
      </c>
      <c r="G356" s="5" t="s">
        <v>971</v>
      </c>
      <c r="H356" s="5" t="s">
        <v>247</v>
      </c>
      <c r="I356" s="5"/>
      <c r="J356" s="6" t="s">
        <v>46</v>
      </c>
      <c r="K356" s="6" t="s">
        <v>47</v>
      </c>
      <c r="L356" s="5" t="s">
        <v>1829</v>
      </c>
      <c r="M356" s="5" t="s">
        <v>462</v>
      </c>
      <c r="N356" s="5" t="s">
        <v>837</v>
      </c>
      <c r="O356" s="5" t="s">
        <v>1830</v>
      </c>
      <c r="P356" s="7">
        <v>20000</v>
      </c>
      <c r="Q356" s="68">
        <v>10000</v>
      </c>
      <c r="R356" s="68"/>
      <c r="S356" s="69">
        <v>200000000</v>
      </c>
      <c r="T356" s="69"/>
    </row>
    <row r="357" spans="1:21" ht="40.5" customHeight="1" x14ac:dyDescent="0.25">
      <c r="A357" s="3">
        <v>336</v>
      </c>
      <c r="B357" s="4">
        <v>379</v>
      </c>
      <c r="C357" s="5" t="s">
        <v>1831</v>
      </c>
      <c r="D357" s="5" t="s">
        <v>1832</v>
      </c>
      <c r="E357" s="5"/>
      <c r="F357" s="5" t="s">
        <v>1833</v>
      </c>
      <c r="G357" s="5" t="s">
        <v>246</v>
      </c>
      <c r="H357" s="5" t="s">
        <v>45</v>
      </c>
      <c r="I357" s="5"/>
      <c r="J357" s="6" t="s">
        <v>46</v>
      </c>
      <c r="K357" s="6" t="s">
        <v>47</v>
      </c>
      <c r="L357" s="5" t="s">
        <v>1834</v>
      </c>
      <c r="M357" s="5" t="s">
        <v>1804</v>
      </c>
      <c r="N357" s="5" t="s">
        <v>1835</v>
      </c>
      <c r="O357" s="5" t="s">
        <v>1805</v>
      </c>
      <c r="P357" s="7">
        <v>23000</v>
      </c>
      <c r="Q357" s="68">
        <v>1000</v>
      </c>
      <c r="R357" s="68"/>
      <c r="S357" s="69">
        <v>23000000</v>
      </c>
      <c r="T357" s="69"/>
    </row>
    <row r="358" spans="1:21" ht="1.5" customHeight="1" x14ac:dyDescent="0.25">
      <c r="A358" s="70"/>
      <c r="B358" s="70"/>
      <c r="C358" s="70"/>
      <c r="D358" s="70"/>
      <c r="E358" s="70"/>
      <c r="F358" s="70"/>
      <c r="G358" s="70"/>
      <c r="H358" s="70"/>
      <c r="I358" s="70"/>
      <c r="J358" s="70"/>
      <c r="K358" s="70"/>
      <c r="L358" s="70"/>
      <c r="M358" s="70"/>
      <c r="N358" s="70"/>
      <c r="O358" s="70"/>
      <c r="P358" s="70"/>
      <c r="Q358" s="70"/>
      <c r="R358" s="70"/>
      <c r="S358" s="70"/>
      <c r="T358" s="70"/>
    </row>
    <row r="359" spans="1:21" ht="13.5" customHeight="1" x14ac:dyDescent="0.25">
      <c r="A359" s="71" t="s">
        <v>674</v>
      </c>
      <c r="B359" s="71"/>
      <c r="C359" s="71"/>
      <c r="D359" s="71"/>
      <c r="E359" s="71"/>
      <c r="F359" s="71"/>
      <c r="G359" s="71"/>
      <c r="H359" s="71"/>
      <c r="I359" s="71"/>
      <c r="J359" s="71"/>
      <c r="K359" s="71"/>
      <c r="L359" s="71"/>
      <c r="M359" s="71"/>
      <c r="N359" s="71"/>
      <c r="O359" s="71"/>
      <c r="P359" s="71"/>
      <c r="Q359" s="72">
        <v>13</v>
      </c>
      <c r="R359" s="72"/>
      <c r="S359" s="73">
        <v>6627196000</v>
      </c>
      <c r="T359" s="73"/>
    </row>
    <row r="360" spans="1:21" ht="12.75" customHeight="1" x14ac:dyDescent="0.25">
      <c r="A360" s="76" t="s">
        <v>674</v>
      </c>
      <c r="B360" s="76"/>
      <c r="C360" s="76"/>
      <c r="D360" s="76"/>
      <c r="E360" s="76"/>
      <c r="F360" s="76"/>
      <c r="G360" s="76"/>
      <c r="H360" s="76"/>
      <c r="I360" s="76"/>
      <c r="J360" s="76"/>
      <c r="K360" s="76"/>
      <c r="L360" s="76"/>
      <c r="M360" s="76"/>
      <c r="N360" s="76"/>
      <c r="O360" s="76"/>
      <c r="P360" s="76"/>
      <c r="Q360" s="77">
        <v>336</v>
      </c>
      <c r="R360" s="77"/>
      <c r="S360" s="78">
        <v>82273545080</v>
      </c>
      <c r="T360" s="78"/>
    </row>
    <row r="361" spans="1:21" ht="15" customHeight="1" x14ac:dyDescent="0.25"/>
    <row r="362" spans="1:21" ht="18" customHeight="1" x14ac:dyDescent="0.25">
      <c r="O362" s="79" t="s">
        <v>1840</v>
      </c>
      <c r="P362" s="79"/>
      <c r="Q362" s="79"/>
      <c r="R362" s="79"/>
      <c r="S362" s="79"/>
      <c r="T362" s="79"/>
    </row>
    <row r="363" spans="1:21" ht="18" customHeight="1" x14ac:dyDescent="0.25">
      <c r="O363" s="75" t="s">
        <v>1836</v>
      </c>
      <c r="P363" s="75"/>
      <c r="Q363" s="75"/>
      <c r="R363" s="75"/>
      <c r="S363" s="75"/>
      <c r="T363" s="75"/>
    </row>
    <row r="364" spans="1:21" ht="54" customHeight="1" x14ac:dyDescent="0.25">
      <c r="O364" s="74"/>
      <c r="P364" s="74"/>
      <c r="Q364" s="74"/>
      <c r="R364" s="74"/>
      <c r="S364" s="74"/>
      <c r="T364" s="74"/>
    </row>
    <row r="365" spans="1:21" ht="22.15" customHeight="1" x14ac:dyDescent="0.25">
      <c r="O365" s="75" t="s">
        <v>1839</v>
      </c>
      <c r="P365" s="75"/>
      <c r="Q365" s="75"/>
      <c r="R365" s="75"/>
      <c r="S365" s="75"/>
      <c r="T365" s="75"/>
      <c r="U365" s="75"/>
    </row>
  </sheetData>
  <mergeCells count="714">
    <mergeCell ref="Q354:R354"/>
    <mergeCell ref="S354:T354"/>
    <mergeCell ref="Q355:R355"/>
    <mergeCell ref="S355:T355"/>
    <mergeCell ref="Q356:R356"/>
    <mergeCell ref="S356:T356"/>
    <mergeCell ref="Q357:R357"/>
    <mergeCell ref="S357:T357"/>
    <mergeCell ref="A358:T358"/>
    <mergeCell ref="O364:T364"/>
    <mergeCell ref="O365:U365"/>
    <mergeCell ref="A359:P359"/>
    <mergeCell ref="Q359:R359"/>
    <mergeCell ref="S359:T359"/>
    <mergeCell ref="A360:P360"/>
    <mergeCell ref="Q360:R360"/>
    <mergeCell ref="S360:T360"/>
    <mergeCell ref="O362:T362"/>
    <mergeCell ref="O363:T363"/>
    <mergeCell ref="Q351:R351"/>
    <mergeCell ref="S351:T351"/>
    <mergeCell ref="Q352:R352"/>
    <mergeCell ref="S352:T352"/>
    <mergeCell ref="Q353:R353"/>
    <mergeCell ref="S353:T353"/>
    <mergeCell ref="A344:T344"/>
    <mergeCell ref="Q345:R345"/>
    <mergeCell ref="S345:T345"/>
    <mergeCell ref="Q346:R346"/>
    <mergeCell ref="S346:T346"/>
    <mergeCell ref="Q347:R347"/>
    <mergeCell ref="S347:T347"/>
    <mergeCell ref="Q348:R348"/>
    <mergeCell ref="S348:T348"/>
    <mergeCell ref="Q349:R349"/>
    <mergeCell ref="S349:T349"/>
    <mergeCell ref="Q350:R350"/>
    <mergeCell ref="S350:T350"/>
    <mergeCell ref="Q339:R339"/>
    <mergeCell ref="S339:T339"/>
    <mergeCell ref="Q340:R340"/>
    <mergeCell ref="S340:T340"/>
    <mergeCell ref="Q341:R341"/>
    <mergeCell ref="S341:T341"/>
    <mergeCell ref="A342:T342"/>
    <mergeCell ref="A343:P343"/>
    <mergeCell ref="Q343:R343"/>
    <mergeCell ref="S343:T343"/>
    <mergeCell ref="Q334:R334"/>
    <mergeCell ref="S334:T334"/>
    <mergeCell ref="Q335:R335"/>
    <mergeCell ref="S335:T335"/>
    <mergeCell ref="Q336:R336"/>
    <mergeCell ref="S336:T336"/>
    <mergeCell ref="Q337:R337"/>
    <mergeCell ref="S337:T337"/>
    <mergeCell ref="Q338:R338"/>
    <mergeCell ref="S338:T338"/>
    <mergeCell ref="Q329:R329"/>
    <mergeCell ref="S329:T329"/>
    <mergeCell ref="Q330:R330"/>
    <mergeCell ref="S330:T330"/>
    <mergeCell ref="Q331:R331"/>
    <mergeCell ref="S331:T331"/>
    <mergeCell ref="Q332:R332"/>
    <mergeCell ref="S332:T332"/>
    <mergeCell ref="Q333:R333"/>
    <mergeCell ref="S333:T333"/>
    <mergeCell ref="Q324:R324"/>
    <mergeCell ref="S324:T324"/>
    <mergeCell ref="Q325:R325"/>
    <mergeCell ref="S325:T325"/>
    <mergeCell ref="Q326:R326"/>
    <mergeCell ref="S326:T326"/>
    <mergeCell ref="Q327:R327"/>
    <mergeCell ref="S327:T327"/>
    <mergeCell ref="Q328:R328"/>
    <mergeCell ref="S328:T328"/>
    <mergeCell ref="Q319:R319"/>
    <mergeCell ref="S319:T319"/>
    <mergeCell ref="Q320:R320"/>
    <mergeCell ref="S320:T320"/>
    <mergeCell ref="Q321:R321"/>
    <mergeCell ref="S321:T321"/>
    <mergeCell ref="Q322:R322"/>
    <mergeCell ref="S322:T322"/>
    <mergeCell ref="Q323:R323"/>
    <mergeCell ref="S323:T323"/>
    <mergeCell ref="Q314:R314"/>
    <mergeCell ref="S314:T314"/>
    <mergeCell ref="Q315:R315"/>
    <mergeCell ref="S315:T315"/>
    <mergeCell ref="Q316:R316"/>
    <mergeCell ref="S316:T316"/>
    <mergeCell ref="Q317:R317"/>
    <mergeCell ref="S317:T317"/>
    <mergeCell ref="Q318:R318"/>
    <mergeCell ref="S318:T318"/>
    <mergeCell ref="Q309:R309"/>
    <mergeCell ref="S309:T309"/>
    <mergeCell ref="Q310:R310"/>
    <mergeCell ref="S310:T310"/>
    <mergeCell ref="Q311:R311"/>
    <mergeCell ref="S311:T311"/>
    <mergeCell ref="Q312:R312"/>
    <mergeCell ref="S312:T312"/>
    <mergeCell ref="Q313:R313"/>
    <mergeCell ref="S313:T313"/>
    <mergeCell ref="Q304:R304"/>
    <mergeCell ref="S304:T304"/>
    <mergeCell ref="Q305:R305"/>
    <mergeCell ref="S305:T305"/>
    <mergeCell ref="Q306:R306"/>
    <mergeCell ref="S306:T306"/>
    <mergeCell ref="Q307:R307"/>
    <mergeCell ref="S307:T307"/>
    <mergeCell ref="Q308:R308"/>
    <mergeCell ref="S308:T308"/>
    <mergeCell ref="Q299:R299"/>
    <mergeCell ref="S299:T299"/>
    <mergeCell ref="Q300:R300"/>
    <mergeCell ref="S300:T300"/>
    <mergeCell ref="Q301:R301"/>
    <mergeCell ref="S301:T301"/>
    <mergeCell ref="Q302:R302"/>
    <mergeCell ref="S302:T302"/>
    <mergeCell ref="Q303:R303"/>
    <mergeCell ref="S303:T303"/>
    <mergeCell ref="Q294:R294"/>
    <mergeCell ref="S294:T294"/>
    <mergeCell ref="Q295:R295"/>
    <mergeCell ref="S295:T295"/>
    <mergeCell ref="Q296:R296"/>
    <mergeCell ref="S296:T296"/>
    <mergeCell ref="Q297:R297"/>
    <mergeCell ref="S297:T297"/>
    <mergeCell ref="Q298:R298"/>
    <mergeCell ref="S298:T298"/>
    <mergeCell ref="Q289:R289"/>
    <mergeCell ref="S289:T289"/>
    <mergeCell ref="Q290:R290"/>
    <mergeCell ref="S290:T290"/>
    <mergeCell ref="Q291:R291"/>
    <mergeCell ref="S291:T291"/>
    <mergeCell ref="Q292:R292"/>
    <mergeCell ref="S292:T292"/>
    <mergeCell ref="Q293:R293"/>
    <mergeCell ref="S293:T293"/>
    <mergeCell ref="Q284:R284"/>
    <mergeCell ref="S284:T284"/>
    <mergeCell ref="Q285:R285"/>
    <mergeCell ref="S285:T285"/>
    <mergeCell ref="Q286:R286"/>
    <mergeCell ref="S286:T286"/>
    <mergeCell ref="Q287:R287"/>
    <mergeCell ref="S287:T287"/>
    <mergeCell ref="Q288:R288"/>
    <mergeCell ref="S288:T288"/>
    <mergeCell ref="Q279:R279"/>
    <mergeCell ref="S279:T279"/>
    <mergeCell ref="Q280:R280"/>
    <mergeCell ref="S280:T280"/>
    <mergeCell ref="Q281:R281"/>
    <mergeCell ref="S281:T281"/>
    <mergeCell ref="Q282:R282"/>
    <mergeCell ref="S282:T282"/>
    <mergeCell ref="Q283:R283"/>
    <mergeCell ref="S283:T283"/>
    <mergeCell ref="Q274:R274"/>
    <mergeCell ref="S274:T274"/>
    <mergeCell ref="Q275:R275"/>
    <mergeCell ref="S275:T275"/>
    <mergeCell ref="Q276:R276"/>
    <mergeCell ref="S276:T276"/>
    <mergeCell ref="Q277:R277"/>
    <mergeCell ref="S277:T277"/>
    <mergeCell ref="Q278:R278"/>
    <mergeCell ref="S278:T278"/>
    <mergeCell ref="Q269:R269"/>
    <mergeCell ref="S269:T269"/>
    <mergeCell ref="Q270:R270"/>
    <mergeCell ref="S270:T270"/>
    <mergeCell ref="Q271:R271"/>
    <mergeCell ref="S271:T271"/>
    <mergeCell ref="Q272:R272"/>
    <mergeCell ref="S272:T272"/>
    <mergeCell ref="Q273:R273"/>
    <mergeCell ref="S273:T273"/>
    <mergeCell ref="Q264:R264"/>
    <mergeCell ref="S264:T264"/>
    <mergeCell ref="Q265:R265"/>
    <mergeCell ref="S265:T265"/>
    <mergeCell ref="Q266:R266"/>
    <mergeCell ref="S266:T266"/>
    <mergeCell ref="Q267:R267"/>
    <mergeCell ref="S267:T267"/>
    <mergeCell ref="Q268:R268"/>
    <mergeCell ref="S268:T268"/>
    <mergeCell ref="Q259:R259"/>
    <mergeCell ref="S259:T259"/>
    <mergeCell ref="Q260:R260"/>
    <mergeCell ref="S260:T260"/>
    <mergeCell ref="Q261:R261"/>
    <mergeCell ref="S261:T261"/>
    <mergeCell ref="Q262:R262"/>
    <mergeCell ref="S262:T262"/>
    <mergeCell ref="Q263:R263"/>
    <mergeCell ref="S263:T263"/>
    <mergeCell ref="Q254:R254"/>
    <mergeCell ref="S254:T254"/>
    <mergeCell ref="Q255:R255"/>
    <mergeCell ref="S255:T255"/>
    <mergeCell ref="Q256:R256"/>
    <mergeCell ref="S256:T256"/>
    <mergeCell ref="Q257:R257"/>
    <mergeCell ref="S257:T257"/>
    <mergeCell ref="Q258:R258"/>
    <mergeCell ref="S258:T258"/>
    <mergeCell ref="Q249:R249"/>
    <mergeCell ref="S249:T249"/>
    <mergeCell ref="Q250:R250"/>
    <mergeCell ref="S250:T250"/>
    <mergeCell ref="Q251:R251"/>
    <mergeCell ref="S251:T251"/>
    <mergeCell ref="Q252:R252"/>
    <mergeCell ref="S252:T252"/>
    <mergeCell ref="Q253:R253"/>
    <mergeCell ref="S253:T253"/>
    <mergeCell ref="Q244:R244"/>
    <mergeCell ref="S244:T244"/>
    <mergeCell ref="Q245:R245"/>
    <mergeCell ref="S245:T245"/>
    <mergeCell ref="Q246:R246"/>
    <mergeCell ref="S246:T246"/>
    <mergeCell ref="Q247:R247"/>
    <mergeCell ref="S247:T247"/>
    <mergeCell ref="Q248:R248"/>
    <mergeCell ref="S248:T248"/>
    <mergeCell ref="Q239:R239"/>
    <mergeCell ref="S239:T239"/>
    <mergeCell ref="Q240:R240"/>
    <mergeCell ref="S240:T240"/>
    <mergeCell ref="Q241:R241"/>
    <mergeCell ref="S241:T241"/>
    <mergeCell ref="Q242:R242"/>
    <mergeCell ref="S242:T242"/>
    <mergeCell ref="Q243:R243"/>
    <mergeCell ref="S243:T243"/>
    <mergeCell ref="Q234:R234"/>
    <mergeCell ref="S234:T234"/>
    <mergeCell ref="Q235:R235"/>
    <mergeCell ref="S235:T235"/>
    <mergeCell ref="Q236:R236"/>
    <mergeCell ref="S236:T236"/>
    <mergeCell ref="Q237:R237"/>
    <mergeCell ref="S237:T237"/>
    <mergeCell ref="Q238:R238"/>
    <mergeCell ref="S238:T238"/>
    <mergeCell ref="Q229:R229"/>
    <mergeCell ref="S229:T229"/>
    <mergeCell ref="Q230:R230"/>
    <mergeCell ref="S230:T230"/>
    <mergeCell ref="Q231:R231"/>
    <mergeCell ref="S231:T231"/>
    <mergeCell ref="Q232:R232"/>
    <mergeCell ref="S232:T232"/>
    <mergeCell ref="Q233:R233"/>
    <mergeCell ref="S233:T233"/>
    <mergeCell ref="Q224:R224"/>
    <mergeCell ref="S224:T224"/>
    <mergeCell ref="Q225:R225"/>
    <mergeCell ref="S225:T225"/>
    <mergeCell ref="Q226:R226"/>
    <mergeCell ref="S226:T226"/>
    <mergeCell ref="Q227:R227"/>
    <mergeCell ref="S227:T227"/>
    <mergeCell ref="Q228:R228"/>
    <mergeCell ref="S228:T228"/>
    <mergeCell ref="Q219:R219"/>
    <mergeCell ref="S219:T219"/>
    <mergeCell ref="Q220:R220"/>
    <mergeCell ref="S220:T220"/>
    <mergeCell ref="Q221:R221"/>
    <mergeCell ref="S221:T221"/>
    <mergeCell ref="Q222:R222"/>
    <mergeCell ref="S222:T222"/>
    <mergeCell ref="Q223:R223"/>
    <mergeCell ref="S223:T223"/>
    <mergeCell ref="Q214:R214"/>
    <mergeCell ref="S214:T214"/>
    <mergeCell ref="Q215:R215"/>
    <mergeCell ref="S215:T215"/>
    <mergeCell ref="Q216:R216"/>
    <mergeCell ref="S216:T216"/>
    <mergeCell ref="Q217:R217"/>
    <mergeCell ref="S217:T217"/>
    <mergeCell ref="Q218:R218"/>
    <mergeCell ref="S218:T218"/>
    <mergeCell ref="Q209:R209"/>
    <mergeCell ref="S209:T209"/>
    <mergeCell ref="Q210:R210"/>
    <mergeCell ref="S210:T210"/>
    <mergeCell ref="Q211:R211"/>
    <mergeCell ref="S211:T211"/>
    <mergeCell ref="Q212:R212"/>
    <mergeCell ref="S212:T212"/>
    <mergeCell ref="Q213:R213"/>
    <mergeCell ref="S213:T213"/>
    <mergeCell ref="Q204:R204"/>
    <mergeCell ref="S204:T204"/>
    <mergeCell ref="Q205:R205"/>
    <mergeCell ref="S205:T205"/>
    <mergeCell ref="Q206:R206"/>
    <mergeCell ref="S206:T206"/>
    <mergeCell ref="Q207:R207"/>
    <mergeCell ref="S207:T207"/>
    <mergeCell ref="Q208:R208"/>
    <mergeCell ref="S208:T208"/>
    <mergeCell ref="Q199:R199"/>
    <mergeCell ref="S199:T199"/>
    <mergeCell ref="Q200:R200"/>
    <mergeCell ref="S200:T200"/>
    <mergeCell ref="Q201:R201"/>
    <mergeCell ref="S201:T201"/>
    <mergeCell ref="Q202:R202"/>
    <mergeCell ref="S202:T202"/>
    <mergeCell ref="Q203:R203"/>
    <mergeCell ref="S203:T203"/>
    <mergeCell ref="Q194:R194"/>
    <mergeCell ref="S194:T194"/>
    <mergeCell ref="Q195:R195"/>
    <mergeCell ref="S195:T195"/>
    <mergeCell ref="Q196:R196"/>
    <mergeCell ref="S196:T196"/>
    <mergeCell ref="Q197:R197"/>
    <mergeCell ref="S197:T197"/>
    <mergeCell ref="Q198:R198"/>
    <mergeCell ref="S198:T198"/>
    <mergeCell ref="Q189:R189"/>
    <mergeCell ref="S189:T189"/>
    <mergeCell ref="Q190:R190"/>
    <mergeCell ref="S190:T190"/>
    <mergeCell ref="Q191:R191"/>
    <mergeCell ref="S191:T191"/>
    <mergeCell ref="Q192:R192"/>
    <mergeCell ref="S192:T192"/>
    <mergeCell ref="Q193:R193"/>
    <mergeCell ref="S193:T193"/>
    <mergeCell ref="Q184:R184"/>
    <mergeCell ref="S184:T184"/>
    <mergeCell ref="Q185:R185"/>
    <mergeCell ref="S185:T185"/>
    <mergeCell ref="Q186:R186"/>
    <mergeCell ref="S186:T186"/>
    <mergeCell ref="Q187:R187"/>
    <mergeCell ref="S187:T187"/>
    <mergeCell ref="Q188:R188"/>
    <mergeCell ref="S188:T188"/>
    <mergeCell ref="Q179:R179"/>
    <mergeCell ref="S179:T179"/>
    <mergeCell ref="Q180:R180"/>
    <mergeCell ref="S180:T180"/>
    <mergeCell ref="Q181:R181"/>
    <mergeCell ref="S181:T181"/>
    <mergeCell ref="Q182:R182"/>
    <mergeCell ref="S182:T182"/>
    <mergeCell ref="Q183:R183"/>
    <mergeCell ref="S183:T183"/>
    <mergeCell ref="Q174:R174"/>
    <mergeCell ref="S174:T174"/>
    <mergeCell ref="Q175:R175"/>
    <mergeCell ref="S175:T175"/>
    <mergeCell ref="Q176:R176"/>
    <mergeCell ref="S176:T176"/>
    <mergeCell ref="Q177:R177"/>
    <mergeCell ref="S177:T177"/>
    <mergeCell ref="Q178:R178"/>
    <mergeCell ref="S178:T178"/>
    <mergeCell ref="Q169:R169"/>
    <mergeCell ref="S169:T169"/>
    <mergeCell ref="Q170:R170"/>
    <mergeCell ref="S170:T170"/>
    <mergeCell ref="Q171:R171"/>
    <mergeCell ref="S171:T171"/>
    <mergeCell ref="Q172:R172"/>
    <mergeCell ref="S172:T172"/>
    <mergeCell ref="Q173:R173"/>
    <mergeCell ref="S173:T173"/>
    <mergeCell ref="Q164:R164"/>
    <mergeCell ref="S164:T164"/>
    <mergeCell ref="Q165:R165"/>
    <mergeCell ref="S165:T165"/>
    <mergeCell ref="Q166:R166"/>
    <mergeCell ref="S166:T166"/>
    <mergeCell ref="Q167:R167"/>
    <mergeCell ref="S167:T167"/>
    <mergeCell ref="Q168:R168"/>
    <mergeCell ref="S168:T168"/>
    <mergeCell ref="A159:P159"/>
    <mergeCell ref="Q159:R159"/>
    <mergeCell ref="S159:T159"/>
    <mergeCell ref="A160:T160"/>
    <mergeCell ref="Q161:R161"/>
    <mergeCell ref="S161:T161"/>
    <mergeCell ref="Q162:R162"/>
    <mergeCell ref="S162:T162"/>
    <mergeCell ref="Q163:R163"/>
    <mergeCell ref="S163:T163"/>
    <mergeCell ref="Q154:R154"/>
    <mergeCell ref="S154:T154"/>
    <mergeCell ref="Q155:R155"/>
    <mergeCell ref="S155:T155"/>
    <mergeCell ref="Q156:R156"/>
    <mergeCell ref="S156:T156"/>
    <mergeCell ref="Q157:R157"/>
    <mergeCell ref="S157:T157"/>
    <mergeCell ref="A158:T158"/>
    <mergeCell ref="Q149:R149"/>
    <mergeCell ref="S149:T149"/>
    <mergeCell ref="Q150:R150"/>
    <mergeCell ref="S150:T150"/>
    <mergeCell ref="Q151:R151"/>
    <mergeCell ref="S151:T151"/>
    <mergeCell ref="Q152:R152"/>
    <mergeCell ref="S152:T152"/>
    <mergeCell ref="Q153:R153"/>
    <mergeCell ref="S153:T153"/>
    <mergeCell ref="Q144:R144"/>
    <mergeCell ref="S144:T144"/>
    <mergeCell ref="Q145:R145"/>
    <mergeCell ref="S145:T145"/>
    <mergeCell ref="Q146:R146"/>
    <mergeCell ref="S146:T146"/>
    <mergeCell ref="Q147:R147"/>
    <mergeCell ref="S147:T147"/>
    <mergeCell ref="Q148:R148"/>
    <mergeCell ref="S148:T148"/>
    <mergeCell ref="Q139:R139"/>
    <mergeCell ref="S139:T139"/>
    <mergeCell ref="Q140:R140"/>
    <mergeCell ref="S140:T140"/>
    <mergeCell ref="Q141:R141"/>
    <mergeCell ref="S141:T141"/>
    <mergeCell ref="Q142:R142"/>
    <mergeCell ref="S142:T142"/>
    <mergeCell ref="Q143:R143"/>
    <mergeCell ref="S143:T143"/>
    <mergeCell ref="Q134:R134"/>
    <mergeCell ref="S134:T134"/>
    <mergeCell ref="A135:T135"/>
    <mergeCell ref="A136:P136"/>
    <mergeCell ref="Q136:R136"/>
    <mergeCell ref="S136:T136"/>
    <mergeCell ref="A137:T137"/>
    <mergeCell ref="Q138:R138"/>
    <mergeCell ref="S138:T138"/>
    <mergeCell ref="Q129:R129"/>
    <mergeCell ref="S129:T129"/>
    <mergeCell ref="Q130:R130"/>
    <mergeCell ref="S130:T130"/>
    <mergeCell ref="Q131:R131"/>
    <mergeCell ref="S131:T131"/>
    <mergeCell ref="Q132:R132"/>
    <mergeCell ref="S132:T132"/>
    <mergeCell ref="Q133:R133"/>
    <mergeCell ref="S133:T133"/>
    <mergeCell ref="Q124:R124"/>
    <mergeCell ref="S124:T124"/>
    <mergeCell ref="Q125:R125"/>
    <mergeCell ref="S125:T125"/>
    <mergeCell ref="Q126:R126"/>
    <mergeCell ref="S126:T126"/>
    <mergeCell ref="Q127:R127"/>
    <mergeCell ref="S127:T127"/>
    <mergeCell ref="Q128:R128"/>
    <mergeCell ref="S128:T128"/>
    <mergeCell ref="Q119:R119"/>
    <mergeCell ref="S119:T119"/>
    <mergeCell ref="Q120:R120"/>
    <mergeCell ref="S120:T120"/>
    <mergeCell ref="Q121:R121"/>
    <mergeCell ref="S121:T121"/>
    <mergeCell ref="Q122:R122"/>
    <mergeCell ref="S122:T122"/>
    <mergeCell ref="Q123:R123"/>
    <mergeCell ref="S123:T123"/>
    <mergeCell ref="Q114:R114"/>
    <mergeCell ref="S114:T114"/>
    <mergeCell ref="Q115:R115"/>
    <mergeCell ref="S115:T115"/>
    <mergeCell ref="Q116:R116"/>
    <mergeCell ref="S116:T116"/>
    <mergeCell ref="Q117:R117"/>
    <mergeCell ref="S117:T117"/>
    <mergeCell ref="Q118:R118"/>
    <mergeCell ref="S118:T118"/>
    <mergeCell ref="Q109:R109"/>
    <mergeCell ref="S109:T109"/>
    <mergeCell ref="Q110:R110"/>
    <mergeCell ref="S110:T110"/>
    <mergeCell ref="Q111:R111"/>
    <mergeCell ref="S111:T111"/>
    <mergeCell ref="Q112:R112"/>
    <mergeCell ref="S112:T112"/>
    <mergeCell ref="Q113:R113"/>
    <mergeCell ref="S113:T113"/>
    <mergeCell ref="Q104:R104"/>
    <mergeCell ref="S104:T104"/>
    <mergeCell ref="Q105:R105"/>
    <mergeCell ref="S105:T105"/>
    <mergeCell ref="Q106:R106"/>
    <mergeCell ref="S106:T106"/>
    <mergeCell ref="Q107:R107"/>
    <mergeCell ref="S107:T107"/>
    <mergeCell ref="Q108:R108"/>
    <mergeCell ref="S108:T108"/>
    <mergeCell ref="A99:T99"/>
    <mergeCell ref="A100:P100"/>
    <mergeCell ref="Q100:R100"/>
    <mergeCell ref="S100:T100"/>
    <mergeCell ref="A101:T101"/>
    <mergeCell ref="Q102:R102"/>
    <mergeCell ref="S102:T102"/>
    <mergeCell ref="Q103:R103"/>
    <mergeCell ref="S103:T103"/>
    <mergeCell ref="Q94:R94"/>
    <mergeCell ref="S94:T94"/>
    <mergeCell ref="Q95:R95"/>
    <mergeCell ref="S95:T95"/>
    <mergeCell ref="Q96:R96"/>
    <mergeCell ref="S96:T96"/>
    <mergeCell ref="Q97:R97"/>
    <mergeCell ref="S97:T97"/>
    <mergeCell ref="Q98:R98"/>
    <mergeCell ref="S98:T98"/>
    <mergeCell ref="Q89:R89"/>
    <mergeCell ref="S89:T89"/>
    <mergeCell ref="Q90:R90"/>
    <mergeCell ref="S90:T90"/>
    <mergeCell ref="Q91:R91"/>
    <mergeCell ref="S91:T91"/>
    <mergeCell ref="Q92:R92"/>
    <mergeCell ref="S92:T92"/>
    <mergeCell ref="Q93:R93"/>
    <mergeCell ref="S93:T93"/>
    <mergeCell ref="Q84:R84"/>
    <mergeCell ref="S84:T84"/>
    <mergeCell ref="Q85:R85"/>
    <mergeCell ref="S85:T85"/>
    <mergeCell ref="Q86:R86"/>
    <mergeCell ref="S86:T86"/>
    <mergeCell ref="Q87:R87"/>
    <mergeCell ref="S87:T87"/>
    <mergeCell ref="Q88:R88"/>
    <mergeCell ref="S88:T88"/>
    <mergeCell ref="Q79:R79"/>
    <mergeCell ref="S79:T79"/>
    <mergeCell ref="Q80:R80"/>
    <mergeCell ref="S80:T80"/>
    <mergeCell ref="Q81:R81"/>
    <mergeCell ref="S81:T81"/>
    <mergeCell ref="Q82:R82"/>
    <mergeCell ref="S82:T82"/>
    <mergeCell ref="Q83:R83"/>
    <mergeCell ref="S83:T83"/>
    <mergeCell ref="Q74:R74"/>
    <mergeCell ref="S74:T74"/>
    <mergeCell ref="Q75:R75"/>
    <mergeCell ref="S75:T75"/>
    <mergeCell ref="Q76:R76"/>
    <mergeCell ref="S76:T76"/>
    <mergeCell ref="Q77:R77"/>
    <mergeCell ref="S77:T77"/>
    <mergeCell ref="Q78:R78"/>
    <mergeCell ref="S78:T78"/>
    <mergeCell ref="Q69:R69"/>
    <mergeCell ref="S69:T69"/>
    <mergeCell ref="Q70:R70"/>
    <mergeCell ref="S70:T70"/>
    <mergeCell ref="Q71:R71"/>
    <mergeCell ref="S71:T71"/>
    <mergeCell ref="Q72:R72"/>
    <mergeCell ref="S72:T72"/>
    <mergeCell ref="Q73:R73"/>
    <mergeCell ref="S73:T73"/>
    <mergeCell ref="Q64:R64"/>
    <mergeCell ref="S64:T64"/>
    <mergeCell ref="Q65:R65"/>
    <mergeCell ref="S65:T65"/>
    <mergeCell ref="Q66:R66"/>
    <mergeCell ref="S66:T66"/>
    <mergeCell ref="Q67:R67"/>
    <mergeCell ref="S67:T67"/>
    <mergeCell ref="Q68:R68"/>
    <mergeCell ref="S68:T68"/>
    <mergeCell ref="Q59:R59"/>
    <mergeCell ref="S59:T59"/>
    <mergeCell ref="Q60:R60"/>
    <mergeCell ref="S60:T60"/>
    <mergeCell ref="Q61:R61"/>
    <mergeCell ref="S61:T61"/>
    <mergeCell ref="Q62:R62"/>
    <mergeCell ref="S62:T62"/>
    <mergeCell ref="Q63:R63"/>
    <mergeCell ref="S63:T63"/>
    <mergeCell ref="Q54:R54"/>
    <mergeCell ref="S54:T54"/>
    <mergeCell ref="Q55:R55"/>
    <mergeCell ref="S55:T55"/>
    <mergeCell ref="Q56:R56"/>
    <mergeCell ref="S56:T56"/>
    <mergeCell ref="Q57:R57"/>
    <mergeCell ref="S57:T57"/>
    <mergeCell ref="Q58:R58"/>
    <mergeCell ref="S58:T58"/>
    <mergeCell ref="Q49:R49"/>
    <mergeCell ref="S49:T49"/>
    <mergeCell ref="Q50:R50"/>
    <mergeCell ref="S50:T50"/>
    <mergeCell ref="Q51:R51"/>
    <mergeCell ref="S51:T51"/>
    <mergeCell ref="Q52:R52"/>
    <mergeCell ref="S52:T52"/>
    <mergeCell ref="Q53:R53"/>
    <mergeCell ref="S53:T53"/>
    <mergeCell ref="Q44:R44"/>
    <mergeCell ref="S44:T44"/>
    <mergeCell ref="Q45:R45"/>
    <mergeCell ref="S45:T45"/>
    <mergeCell ref="Q46:R46"/>
    <mergeCell ref="S46:T46"/>
    <mergeCell ref="Q47:R47"/>
    <mergeCell ref="S47:T47"/>
    <mergeCell ref="Q48:R48"/>
    <mergeCell ref="S48:T48"/>
    <mergeCell ref="Q39:R39"/>
    <mergeCell ref="S39:T39"/>
    <mergeCell ref="Q40:R40"/>
    <mergeCell ref="S40:T40"/>
    <mergeCell ref="Q41:R41"/>
    <mergeCell ref="S41:T41"/>
    <mergeCell ref="Q42:R42"/>
    <mergeCell ref="S42:T42"/>
    <mergeCell ref="Q43:R43"/>
    <mergeCell ref="S43:T43"/>
    <mergeCell ref="Q34:R34"/>
    <mergeCell ref="S34:T34"/>
    <mergeCell ref="Q35:R35"/>
    <mergeCell ref="S35:T35"/>
    <mergeCell ref="Q36:R36"/>
    <mergeCell ref="S36:T36"/>
    <mergeCell ref="Q37:R37"/>
    <mergeCell ref="S37:T37"/>
    <mergeCell ref="Q38:R38"/>
    <mergeCell ref="S38:T38"/>
    <mergeCell ref="Q29:R29"/>
    <mergeCell ref="S29:T29"/>
    <mergeCell ref="Q30:R30"/>
    <mergeCell ref="S30:T30"/>
    <mergeCell ref="Q31:R31"/>
    <mergeCell ref="S31:T31"/>
    <mergeCell ref="Q32:R32"/>
    <mergeCell ref="S32:T32"/>
    <mergeCell ref="Q33:R33"/>
    <mergeCell ref="S33:T33"/>
    <mergeCell ref="Q24:R24"/>
    <mergeCell ref="S24:T24"/>
    <mergeCell ref="Q25:R25"/>
    <mergeCell ref="S25:T25"/>
    <mergeCell ref="Q26:R26"/>
    <mergeCell ref="S26:T26"/>
    <mergeCell ref="Q27:R27"/>
    <mergeCell ref="S27:T27"/>
    <mergeCell ref="Q28:R28"/>
    <mergeCell ref="S28:T28"/>
    <mergeCell ref="Q19:R19"/>
    <mergeCell ref="S19:T19"/>
    <mergeCell ref="Q20:R20"/>
    <mergeCell ref="S20:T20"/>
    <mergeCell ref="Q21:R21"/>
    <mergeCell ref="S21:T21"/>
    <mergeCell ref="Q22:R22"/>
    <mergeCell ref="S22:T22"/>
    <mergeCell ref="Q23:R23"/>
    <mergeCell ref="S23:T23"/>
    <mergeCell ref="Q14:R14"/>
    <mergeCell ref="S14:T14"/>
    <mergeCell ref="Q15:R15"/>
    <mergeCell ref="S15:T15"/>
    <mergeCell ref="Q16:R16"/>
    <mergeCell ref="S16:T16"/>
    <mergeCell ref="Q17:R17"/>
    <mergeCell ref="S17:T17"/>
    <mergeCell ref="Q18:R18"/>
    <mergeCell ref="S18:T18"/>
    <mergeCell ref="A9:T9"/>
    <mergeCell ref="Q10:R10"/>
    <mergeCell ref="S10:T10"/>
    <mergeCell ref="Q11:R11"/>
    <mergeCell ref="S11:T11"/>
    <mergeCell ref="Q12:R12"/>
    <mergeCell ref="S12:T12"/>
    <mergeCell ref="Q13:R13"/>
    <mergeCell ref="S13:T13"/>
    <mergeCell ref="A2:Q2"/>
    <mergeCell ref="R2:U2"/>
    <mergeCell ref="A3:Q3"/>
    <mergeCell ref="A4:S4"/>
    <mergeCell ref="A6:S6"/>
    <mergeCell ref="Q7:R7"/>
    <mergeCell ref="S7:T7"/>
    <mergeCell ref="Q8:R8"/>
    <mergeCell ref="S8:T8"/>
    <mergeCell ref="A5:S5"/>
  </mergeCells>
  <pageMargins left="0.25" right="0.25" top="0.75" bottom="0.75" header="0.3" footer="0.3"/>
  <pageSetup paperSize="9" scale="9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fitToPage="1"/>
  </sheetPr>
  <dimension ref="A1:S518"/>
  <sheetViews>
    <sheetView showGridLines="0" tabSelected="1" zoomScale="70" zoomScaleNormal="70" workbookViewId="0">
      <pane ySplit="9" topLeftCell="A10" activePane="bottomLeft" state="frozen"/>
      <selection pane="bottomLeft" activeCell="A6" sqref="A6:R6"/>
    </sheetView>
  </sheetViews>
  <sheetFormatPr defaultColWidth="9.140625" defaultRowHeight="15" x14ac:dyDescent="0.25"/>
  <cols>
    <col min="1" max="1" width="5.42578125" style="22" customWidth="1"/>
    <col min="2" max="2" width="7.5703125" style="22" customWidth="1"/>
    <col min="3" max="3" width="11.7109375" style="22" customWidth="1"/>
    <col min="4" max="4" width="15.5703125" style="22" bestFit="1" customWidth="1"/>
    <col min="5" max="5" width="13.5703125" style="22" bestFit="1" customWidth="1"/>
    <col min="6" max="6" width="17" style="22" customWidth="1"/>
    <col min="7" max="7" width="16.28515625" style="22" customWidth="1"/>
    <col min="8" max="8" width="17.140625" style="22" customWidth="1"/>
    <col min="9" max="9" width="12.7109375" style="22" bestFit="1" customWidth="1"/>
    <col min="10" max="10" width="11.42578125" style="22" customWidth="1"/>
    <col min="11" max="12" width="12.28515625" style="22" bestFit="1" customWidth="1"/>
    <col min="13" max="13" width="14.5703125" style="22" bestFit="1" customWidth="1"/>
    <col min="14" max="14" width="7.85546875" style="22" customWidth="1"/>
    <col min="15" max="15" width="20.5703125" style="22" customWidth="1"/>
    <col min="16" max="17" width="12.28515625" style="52" bestFit="1" customWidth="1"/>
    <col min="18" max="18" width="18.42578125" style="52" customWidth="1"/>
    <col min="19" max="19" width="17.42578125" style="19" customWidth="1"/>
    <col min="20" max="16384" width="9.140625" style="19"/>
  </cols>
  <sheetData>
    <row r="1" spans="1:19" s="11" customFormat="1" ht="21" x14ac:dyDescent="0.25">
      <c r="A1" s="90" t="s">
        <v>0</v>
      </c>
      <c r="B1" s="90"/>
      <c r="C1" s="90"/>
      <c r="D1" s="90"/>
      <c r="E1" s="90"/>
      <c r="F1" s="8"/>
      <c r="G1" s="8"/>
      <c r="H1" s="8"/>
      <c r="I1" s="8"/>
      <c r="J1" s="8"/>
      <c r="K1" s="8"/>
      <c r="L1" s="8"/>
      <c r="M1" s="8"/>
      <c r="N1" s="8"/>
      <c r="O1" s="8"/>
      <c r="P1" s="8"/>
      <c r="Q1" s="8"/>
      <c r="R1" s="9"/>
      <c r="S1" s="10"/>
    </row>
    <row r="2" spans="1:19" s="11" customFormat="1" ht="21" x14ac:dyDescent="0.25">
      <c r="A2" s="91" t="s">
        <v>2</v>
      </c>
      <c r="B2" s="91"/>
      <c r="C2" s="91"/>
      <c r="D2" s="91"/>
      <c r="E2" s="91"/>
      <c r="F2" s="12"/>
      <c r="G2" s="12"/>
      <c r="H2" s="12"/>
      <c r="I2" s="12"/>
      <c r="J2" s="12"/>
      <c r="K2" s="12"/>
      <c r="L2" s="12"/>
      <c r="M2" s="12"/>
      <c r="N2" s="12"/>
      <c r="O2" s="12"/>
      <c r="P2" s="12"/>
      <c r="Q2" s="12"/>
      <c r="R2" s="13"/>
    </row>
    <row r="3" spans="1:19" s="11" customFormat="1" ht="10.15" customHeight="1" x14ac:dyDescent="0.25">
      <c r="A3" s="14"/>
      <c r="B3" s="14"/>
      <c r="C3" s="14"/>
      <c r="D3" s="14"/>
      <c r="E3" s="14"/>
      <c r="F3" s="12"/>
      <c r="G3" s="12"/>
      <c r="H3" s="12"/>
      <c r="I3" s="12"/>
      <c r="J3" s="12"/>
      <c r="K3" s="12"/>
      <c r="L3" s="12"/>
      <c r="M3" s="12"/>
      <c r="N3" s="12"/>
      <c r="O3" s="12"/>
      <c r="P3" s="12"/>
      <c r="Q3" s="12"/>
      <c r="R3" s="13"/>
    </row>
    <row r="4" spans="1:19" s="15" customFormat="1" ht="26.25" x14ac:dyDescent="0.25">
      <c r="A4" s="92" t="s">
        <v>1838</v>
      </c>
      <c r="B4" s="92"/>
      <c r="C4" s="92"/>
      <c r="D4" s="92"/>
      <c r="E4" s="92"/>
      <c r="F4" s="92"/>
      <c r="G4" s="92"/>
      <c r="H4" s="92"/>
      <c r="I4" s="92"/>
      <c r="J4" s="92"/>
      <c r="K4" s="92"/>
      <c r="L4" s="92"/>
      <c r="M4" s="92"/>
      <c r="N4" s="92"/>
      <c r="O4" s="92"/>
      <c r="P4" s="92"/>
      <c r="Q4" s="92"/>
      <c r="R4" s="92"/>
    </row>
    <row r="5" spans="1:19" s="15" customFormat="1" ht="26.25" x14ac:dyDescent="0.25">
      <c r="A5" s="92" t="s">
        <v>1846</v>
      </c>
      <c r="B5" s="92"/>
      <c r="C5" s="92"/>
      <c r="D5" s="92"/>
      <c r="E5" s="92"/>
      <c r="F5" s="92"/>
      <c r="G5" s="92"/>
      <c r="H5" s="92"/>
      <c r="I5" s="92"/>
      <c r="J5" s="92"/>
      <c r="K5" s="92"/>
      <c r="L5" s="92"/>
      <c r="M5" s="92"/>
      <c r="N5" s="92"/>
      <c r="O5" s="92"/>
      <c r="P5" s="92"/>
      <c r="Q5" s="92"/>
      <c r="R5" s="92"/>
    </row>
    <row r="6" spans="1:19" s="16" customFormat="1" ht="26.25" x14ac:dyDescent="0.25">
      <c r="A6" s="93" t="s">
        <v>1837</v>
      </c>
      <c r="B6" s="93"/>
      <c r="C6" s="93"/>
      <c r="D6" s="93"/>
      <c r="E6" s="93"/>
      <c r="F6" s="93"/>
      <c r="G6" s="93"/>
      <c r="H6" s="93"/>
      <c r="I6" s="93"/>
      <c r="J6" s="93"/>
      <c r="K6" s="93"/>
      <c r="L6" s="93"/>
      <c r="M6" s="93"/>
      <c r="N6" s="93"/>
      <c r="O6" s="93"/>
      <c r="P6" s="93"/>
      <c r="Q6" s="93"/>
      <c r="R6" s="93"/>
    </row>
    <row r="7" spans="1:19" ht="10.15" customHeight="1" x14ac:dyDescent="0.25">
      <c r="A7" s="17"/>
      <c r="B7" s="17"/>
      <c r="C7" s="17"/>
      <c r="D7" s="17"/>
      <c r="E7" s="17"/>
      <c r="F7" s="17"/>
      <c r="G7" s="17"/>
      <c r="H7" s="17"/>
      <c r="I7" s="17"/>
      <c r="J7" s="17"/>
      <c r="K7" s="17"/>
      <c r="L7" s="17"/>
      <c r="M7" s="17"/>
      <c r="N7" s="17"/>
      <c r="O7" s="17"/>
      <c r="P7" s="18"/>
      <c r="Q7" s="18"/>
      <c r="R7" s="18"/>
    </row>
    <row r="8" spans="1:19" s="22" customFormat="1" ht="69.75" customHeight="1" x14ac:dyDescent="0.25">
      <c r="A8" s="20" t="s">
        <v>4</v>
      </c>
      <c r="B8" s="20" t="s">
        <v>1841</v>
      </c>
      <c r="C8" s="20" t="s">
        <v>1842</v>
      </c>
      <c r="D8" s="20" t="s">
        <v>6</v>
      </c>
      <c r="E8" s="20" t="s">
        <v>7</v>
      </c>
      <c r="F8" s="20" t="s">
        <v>8</v>
      </c>
      <c r="G8" s="20" t="s">
        <v>1843</v>
      </c>
      <c r="H8" s="20" t="s">
        <v>10</v>
      </c>
      <c r="I8" s="20" t="s">
        <v>11</v>
      </c>
      <c r="J8" s="20" t="s">
        <v>12</v>
      </c>
      <c r="K8" s="20" t="s">
        <v>13</v>
      </c>
      <c r="L8" s="20" t="s">
        <v>14</v>
      </c>
      <c r="M8" s="20" t="s">
        <v>15</v>
      </c>
      <c r="N8" s="20" t="s">
        <v>16</v>
      </c>
      <c r="O8" s="20" t="s">
        <v>18</v>
      </c>
      <c r="P8" s="20" t="s">
        <v>1844</v>
      </c>
      <c r="Q8" s="20" t="s">
        <v>1845</v>
      </c>
      <c r="R8" s="20" t="s">
        <v>21</v>
      </c>
      <c r="S8" s="21"/>
    </row>
    <row r="9" spans="1:19" s="25" customFormat="1" ht="15.75" x14ac:dyDescent="0.25">
      <c r="A9" s="23">
        <v>1</v>
      </c>
      <c r="B9" s="23">
        <v>2</v>
      </c>
      <c r="C9" s="23">
        <v>3</v>
      </c>
      <c r="D9" s="23">
        <v>4</v>
      </c>
      <c r="E9" s="23">
        <v>5</v>
      </c>
      <c r="F9" s="23">
        <v>6</v>
      </c>
      <c r="G9" s="23">
        <v>7</v>
      </c>
      <c r="H9" s="23">
        <v>8</v>
      </c>
      <c r="I9" s="23">
        <v>9</v>
      </c>
      <c r="J9" s="23">
        <v>10</v>
      </c>
      <c r="K9" s="23">
        <v>11</v>
      </c>
      <c r="L9" s="23">
        <v>12</v>
      </c>
      <c r="M9" s="23">
        <v>13</v>
      </c>
      <c r="N9" s="23">
        <v>14</v>
      </c>
      <c r="O9" s="23">
        <v>15</v>
      </c>
      <c r="P9" s="23">
        <v>16</v>
      </c>
      <c r="Q9" s="23">
        <v>17</v>
      </c>
      <c r="R9" s="23">
        <v>18</v>
      </c>
      <c r="S9" s="24"/>
    </row>
    <row r="10" spans="1:19" s="30" customFormat="1" ht="21" customHeight="1" x14ac:dyDescent="0.25">
      <c r="A10" s="26" t="s">
        <v>160</v>
      </c>
      <c r="B10" s="27"/>
      <c r="C10" s="27"/>
      <c r="D10" s="27"/>
      <c r="E10" s="27"/>
      <c r="F10" s="27"/>
      <c r="G10" s="27"/>
      <c r="H10" s="27"/>
      <c r="I10" s="27"/>
      <c r="J10" s="27"/>
      <c r="K10" s="27"/>
      <c r="L10" s="27"/>
      <c r="M10" s="27"/>
      <c r="N10" s="27"/>
      <c r="O10" s="27"/>
      <c r="P10" s="27"/>
      <c r="Q10" s="27"/>
      <c r="R10" s="28"/>
      <c r="S10" s="29"/>
    </row>
    <row r="11" spans="1:19" s="25" customFormat="1" ht="94.5" x14ac:dyDescent="0.25">
      <c r="A11" s="53">
        <v>1</v>
      </c>
      <c r="B11" s="53">
        <v>37</v>
      </c>
      <c r="C11" s="53">
        <v>1</v>
      </c>
      <c r="D11" s="54" t="s">
        <v>152</v>
      </c>
      <c r="E11" s="54" t="s">
        <v>153</v>
      </c>
      <c r="F11" s="54"/>
      <c r="G11" s="54" t="s">
        <v>154</v>
      </c>
      <c r="H11" s="54" t="s">
        <v>155</v>
      </c>
      <c r="I11" s="54" t="s">
        <v>156</v>
      </c>
      <c r="J11" s="54" t="s">
        <v>159</v>
      </c>
      <c r="K11" s="54" t="s">
        <v>94</v>
      </c>
      <c r="L11" s="54" t="s">
        <v>95</v>
      </c>
      <c r="M11" s="54" t="s">
        <v>157</v>
      </c>
      <c r="N11" s="54" t="s">
        <v>158</v>
      </c>
      <c r="O11" s="31" t="s">
        <v>160</v>
      </c>
      <c r="P11" s="55">
        <v>62000</v>
      </c>
      <c r="Q11" s="55">
        <v>2000</v>
      </c>
      <c r="R11" s="55">
        <f>P11*Q11</f>
        <v>124000000</v>
      </c>
      <c r="S11" s="24"/>
    </row>
    <row r="12" spans="1:19" s="25" customFormat="1" ht="63" x14ac:dyDescent="0.25">
      <c r="A12" s="53">
        <v>2</v>
      </c>
      <c r="B12" s="53">
        <v>286</v>
      </c>
      <c r="C12" s="53">
        <v>1</v>
      </c>
      <c r="D12" s="54" t="s">
        <v>544</v>
      </c>
      <c r="E12" s="54" t="s">
        <v>545</v>
      </c>
      <c r="F12" s="54"/>
      <c r="G12" s="54" t="s">
        <v>546</v>
      </c>
      <c r="H12" s="54" t="s">
        <v>547</v>
      </c>
      <c r="I12" s="54" t="s">
        <v>156</v>
      </c>
      <c r="J12" s="54" t="s">
        <v>549</v>
      </c>
      <c r="K12" s="54" t="s">
        <v>94</v>
      </c>
      <c r="L12" s="54" t="s">
        <v>95</v>
      </c>
      <c r="M12" s="54" t="s">
        <v>157</v>
      </c>
      <c r="N12" s="54" t="s">
        <v>548</v>
      </c>
      <c r="O12" s="31" t="s">
        <v>160</v>
      </c>
      <c r="P12" s="55">
        <v>74000</v>
      </c>
      <c r="Q12" s="55">
        <v>16000</v>
      </c>
      <c r="R12" s="55">
        <f t="shared" ref="R12:R99" si="0">P12*Q12</f>
        <v>1184000000</v>
      </c>
      <c r="S12" s="24"/>
    </row>
    <row r="13" spans="1:19" s="25" customFormat="1" ht="63" x14ac:dyDescent="0.25">
      <c r="A13" s="53">
        <v>3</v>
      </c>
      <c r="B13" s="53">
        <v>288</v>
      </c>
      <c r="C13" s="53">
        <v>4</v>
      </c>
      <c r="D13" s="54" t="s">
        <v>1478</v>
      </c>
      <c r="E13" s="54" t="s">
        <v>1479</v>
      </c>
      <c r="F13" s="54"/>
      <c r="G13" s="54" t="s">
        <v>1480</v>
      </c>
      <c r="H13" s="54" t="s">
        <v>44</v>
      </c>
      <c r="I13" s="54" t="s">
        <v>258</v>
      </c>
      <c r="J13" s="54" t="s">
        <v>261</v>
      </c>
      <c r="K13" s="54" t="s">
        <v>46</v>
      </c>
      <c r="L13" s="54" t="s">
        <v>47</v>
      </c>
      <c r="M13" s="54" t="s">
        <v>1481</v>
      </c>
      <c r="N13" s="54" t="s">
        <v>462</v>
      </c>
      <c r="O13" s="31" t="s">
        <v>160</v>
      </c>
      <c r="P13" s="55">
        <v>2500</v>
      </c>
      <c r="Q13" s="55">
        <v>14000</v>
      </c>
      <c r="R13" s="55">
        <f t="shared" si="0"/>
        <v>35000000</v>
      </c>
      <c r="S13" s="24"/>
    </row>
    <row r="14" spans="1:19" s="34" customFormat="1" ht="22.9" customHeight="1" x14ac:dyDescent="0.25">
      <c r="A14" s="80" t="s">
        <v>1847</v>
      </c>
      <c r="B14" s="81"/>
      <c r="C14" s="82"/>
      <c r="D14" s="32">
        <v>3</v>
      </c>
      <c r="E14" s="32"/>
      <c r="F14" s="88"/>
      <c r="G14" s="88"/>
      <c r="H14" s="88"/>
      <c r="I14" s="88"/>
      <c r="J14" s="88"/>
      <c r="K14" s="88"/>
      <c r="L14" s="88"/>
      <c r="M14" s="88"/>
      <c r="N14" s="88"/>
      <c r="O14" s="88"/>
      <c r="P14" s="88"/>
      <c r="Q14" s="89">
        <f>SUM(R11:R13)</f>
        <v>1343000000</v>
      </c>
      <c r="R14" s="89"/>
      <c r="S14" s="33"/>
    </row>
    <row r="15" spans="1:19" s="30" customFormat="1" ht="21" customHeight="1" x14ac:dyDescent="0.25">
      <c r="A15" s="26" t="s">
        <v>943</v>
      </c>
      <c r="B15" s="27"/>
      <c r="C15" s="27"/>
      <c r="D15" s="27"/>
      <c r="E15" s="27"/>
      <c r="F15" s="27"/>
      <c r="G15" s="27"/>
      <c r="H15" s="27"/>
      <c r="I15" s="27"/>
      <c r="J15" s="27"/>
      <c r="K15" s="27"/>
      <c r="L15" s="27"/>
      <c r="M15" s="27"/>
      <c r="N15" s="27"/>
      <c r="O15" s="27"/>
      <c r="P15" s="27"/>
      <c r="Q15" s="27"/>
      <c r="R15" s="28"/>
      <c r="S15" s="29"/>
    </row>
    <row r="16" spans="1:19" s="25" customFormat="1" ht="126" x14ac:dyDescent="0.25">
      <c r="A16" s="53">
        <v>1</v>
      </c>
      <c r="B16" s="53">
        <v>19</v>
      </c>
      <c r="C16" s="53">
        <v>4</v>
      </c>
      <c r="D16" s="54" t="s">
        <v>939</v>
      </c>
      <c r="E16" s="54" t="s">
        <v>940</v>
      </c>
      <c r="F16" s="54"/>
      <c r="G16" s="54" t="s">
        <v>941</v>
      </c>
      <c r="H16" s="54" t="s">
        <v>942</v>
      </c>
      <c r="I16" s="54" t="s">
        <v>45</v>
      </c>
      <c r="J16" s="54" t="s">
        <v>349</v>
      </c>
      <c r="K16" s="54" t="s">
        <v>46</v>
      </c>
      <c r="L16" s="54" t="s">
        <v>47</v>
      </c>
      <c r="M16" s="54" t="s">
        <v>943</v>
      </c>
      <c r="N16" s="54" t="s">
        <v>462</v>
      </c>
      <c r="O16" s="54" t="s">
        <v>943</v>
      </c>
      <c r="P16" s="55">
        <v>210</v>
      </c>
      <c r="Q16" s="55">
        <v>10000</v>
      </c>
      <c r="R16" s="55">
        <f t="shared" si="0"/>
        <v>2100000</v>
      </c>
      <c r="S16" s="24"/>
    </row>
    <row r="17" spans="1:19" s="25" customFormat="1" ht="126" x14ac:dyDescent="0.25">
      <c r="A17" s="53">
        <v>2</v>
      </c>
      <c r="B17" s="53">
        <v>94</v>
      </c>
      <c r="C17" s="53">
        <v>4</v>
      </c>
      <c r="D17" s="54" t="s">
        <v>1094</v>
      </c>
      <c r="E17" s="54" t="s">
        <v>1095</v>
      </c>
      <c r="F17" s="54"/>
      <c r="G17" s="54" t="s">
        <v>1096</v>
      </c>
      <c r="H17" s="54" t="s">
        <v>207</v>
      </c>
      <c r="I17" s="54" t="s">
        <v>156</v>
      </c>
      <c r="J17" s="54" t="s">
        <v>720</v>
      </c>
      <c r="K17" s="54" t="s">
        <v>94</v>
      </c>
      <c r="L17" s="54" t="s">
        <v>95</v>
      </c>
      <c r="M17" s="54" t="s">
        <v>943</v>
      </c>
      <c r="N17" s="54" t="s">
        <v>462</v>
      </c>
      <c r="O17" s="54" t="s">
        <v>943</v>
      </c>
      <c r="P17" s="55">
        <v>6489</v>
      </c>
      <c r="Q17" s="55">
        <v>20000</v>
      </c>
      <c r="R17" s="55">
        <f t="shared" si="0"/>
        <v>129780000</v>
      </c>
      <c r="S17" s="24"/>
    </row>
    <row r="18" spans="1:19" s="25" customFormat="1" ht="126" x14ac:dyDescent="0.25">
      <c r="A18" s="53">
        <v>3</v>
      </c>
      <c r="B18" s="53">
        <v>176</v>
      </c>
      <c r="C18" s="53">
        <v>4</v>
      </c>
      <c r="D18" s="54" t="s">
        <v>900</v>
      </c>
      <c r="E18" s="54" t="s">
        <v>1243</v>
      </c>
      <c r="F18" s="54"/>
      <c r="G18" s="54" t="s">
        <v>1244</v>
      </c>
      <c r="H18" s="54" t="s">
        <v>553</v>
      </c>
      <c r="I18" s="54" t="s">
        <v>258</v>
      </c>
      <c r="J18" s="54" t="s">
        <v>268</v>
      </c>
      <c r="K18" s="54" t="s">
        <v>46</v>
      </c>
      <c r="L18" s="54" t="s">
        <v>47</v>
      </c>
      <c r="M18" s="54" t="s">
        <v>943</v>
      </c>
      <c r="N18" s="54" t="s">
        <v>462</v>
      </c>
      <c r="O18" s="54" t="s">
        <v>943</v>
      </c>
      <c r="P18" s="55">
        <v>567</v>
      </c>
      <c r="Q18" s="55">
        <v>2500</v>
      </c>
      <c r="R18" s="55">
        <f t="shared" si="0"/>
        <v>1417500</v>
      </c>
      <c r="S18" s="24"/>
    </row>
    <row r="19" spans="1:19" s="25" customFormat="1" ht="126" x14ac:dyDescent="0.25">
      <c r="A19" s="53">
        <v>4</v>
      </c>
      <c r="B19" s="53">
        <v>263</v>
      </c>
      <c r="C19" s="53">
        <v>4</v>
      </c>
      <c r="D19" s="54" t="s">
        <v>811</v>
      </c>
      <c r="E19" s="54" t="s">
        <v>1413</v>
      </c>
      <c r="F19" s="54"/>
      <c r="G19" s="54" t="s">
        <v>1414</v>
      </c>
      <c r="H19" s="54" t="s">
        <v>257</v>
      </c>
      <c r="I19" s="54" t="s">
        <v>1415</v>
      </c>
      <c r="J19" s="54" t="s">
        <v>1416</v>
      </c>
      <c r="K19" s="54" t="s">
        <v>46</v>
      </c>
      <c r="L19" s="54" t="s">
        <v>422</v>
      </c>
      <c r="M19" s="54" t="s">
        <v>943</v>
      </c>
      <c r="N19" s="54" t="s">
        <v>462</v>
      </c>
      <c r="O19" s="54" t="s">
        <v>943</v>
      </c>
      <c r="P19" s="55">
        <v>504</v>
      </c>
      <c r="Q19" s="55">
        <v>4500</v>
      </c>
      <c r="R19" s="55">
        <f t="shared" si="0"/>
        <v>2268000</v>
      </c>
      <c r="S19" s="24"/>
    </row>
    <row r="20" spans="1:19" s="25" customFormat="1" ht="126" x14ac:dyDescent="0.25">
      <c r="A20" s="53">
        <v>5</v>
      </c>
      <c r="B20" s="53">
        <v>293</v>
      </c>
      <c r="C20" s="53">
        <v>4</v>
      </c>
      <c r="D20" s="54" t="s">
        <v>1487</v>
      </c>
      <c r="E20" s="54" t="s">
        <v>1488</v>
      </c>
      <c r="F20" s="54"/>
      <c r="G20" s="54" t="s">
        <v>1489</v>
      </c>
      <c r="H20" s="54" t="s">
        <v>769</v>
      </c>
      <c r="I20" s="54" t="s">
        <v>1490</v>
      </c>
      <c r="J20" s="54" t="s">
        <v>564</v>
      </c>
      <c r="K20" s="54" t="s">
        <v>562</v>
      </c>
      <c r="L20" s="54" t="s">
        <v>47</v>
      </c>
      <c r="M20" s="54" t="s">
        <v>943</v>
      </c>
      <c r="N20" s="54" t="s">
        <v>462</v>
      </c>
      <c r="O20" s="54" t="s">
        <v>943</v>
      </c>
      <c r="P20" s="55">
        <v>1638</v>
      </c>
      <c r="Q20" s="55">
        <v>10000</v>
      </c>
      <c r="R20" s="55">
        <f t="shared" si="0"/>
        <v>16380000</v>
      </c>
      <c r="S20" s="24"/>
    </row>
    <row r="21" spans="1:19" s="25" customFormat="1" ht="126" x14ac:dyDescent="0.25">
      <c r="A21" s="53">
        <v>6</v>
      </c>
      <c r="B21" s="53">
        <v>313</v>
      </c>
      <c r="C21" s="53">
        <v>4</v>
      </c>
      <c r="D21" s="54" t="s">
        <v>1530</v>
      </c>
      <c r="E21" s="54" t="s">
        <v>1531</v>
      </c>
      <c r="F21" s="54"/>
      <c r="G21" s="54" t="s">
        <v>1532</v>
      </c>
      <c r="H21" s="54" t="s">
        <v>1533</v>
      </c>
      <c r="I21" s="54" t="s">
        <v>707</v>
      </c>
      <c r="J21" s="54" t="s">
        <v>1534</v>
      </c>
      <c r="K21" s="54" t="s">
        <v>94</v>
      </c>
      <c r="L21" s="54" t="s">
        <v>95</v>
      </c>
      <c r="M21" s="54" t="s">
        <v>943</v>
      </c>
      <c r="N21" s="54" t="s">
        <v>462</v>
      </c>
      <c r="O21" s="54" t="s">
        <v>943</v>
      </c>
      <c r="P21" s="55">
        <v>69174</v>
      </c>
      <c r="Q21" s="55">
        <v>23500</v>
      </c>
      <c r="R21" s="55">
        <f t="shared" si="0"/>
        <v>1625589000</v>
      </c>
      <c r="S21" s="24"/>
    </row>
    <row r="22" spans="1:19" s="25" customFormat="1" ht="126" x14ac:dyDescent="0.25">
      <c r="A22" s="53">
        <v>7</v>
      </c>
      <c r="B22" s="53">
        <v>341</v>
      </c>
      <c r="C22" s="53">
        <v>4</v>
      </c>
      <c r="D22" s="54" t="s">
        <v>1611</v>
      </c>
      <c r="E22" s="54" t="s">
        <v>1612</v>
      </c>
      <c r="F22" s="54"/>
      <c r="G22" s="54" t="s">
        <v>1613</v>
      </c>
      <c r="H22" s="54" t="s">
        <v>1614</v>
      </c>
      <c r="I22" s="54" t="s">
        <v>247</v>
      </c>
      <c r="J22" s="54" t="s">
        <v>268</v>
      </c>
      <c r="K22" s="54" t="s">
        <v>46</v>
      </c>
      <c r="L22" s="54" t="s">
        <v>47</v>
      </c>
      <c r="M22" s="54" t="s">
        <v>943</v>
      </c>
      <c r="N22" s="54" t="s">
        <v>462</v>
      </c>
      <c r="O22" s="54" t="s">
        <v>943</v>
      </c>
      <c r="P22" s="55">
        <v>525</v>
      </c>
      <c r="Q22" s="55">
        <v>5000</v>
      </c>
      <c r="R22" s="55">
        <f t="shared" si="0"/>
        <v>2625000</v>
      </c>
      <c r="S22" s="24"/>
    </row>
    <row r="23" spans="1:19" s="25" customFormat="1" ht="126" x14ac:dyDescent="0.25">
      <c r="A23" s="53">
        <v>8</v>
      </c>
      <c r="B23" s="53">
        <v>351</v>
      </c>
      <c r="C23" s="53">
        <v>4</v>
      </c>
      <c r="D23" s="54" t="s">
        <v>1640</v>
      </c>
      <c r="E23" s="54" t="s">
        <v>1641</v>
      </c>
      <c r="F23" s="54"/>
      <c r="G23" s="54" t="s">
        <v>1642</v>
      </c>
      <c r="H23" s="54" t="s">
        <v>1643</v>
      </c>
      <c r="I23" s="54" t="s">
        <v>247</v>
      </c>
      <c r="J23" s="54" t="s">
        <v>261</v>
      </c>
      <c r="K23" s="54" t="s">
        <v>46</v>
      </c>
      <c r="L23" s="54" t="s">
        <v>47</v>
      </c>
      <c r="M23" s="54" t="s">
        <v>943</v>
      </c>
      <c r="N23" s="54" t="s">
        <v>462</v>
      </c>
      <c r="O23" s="54" t="s">
        <v>943</v>
      </c>
      <c r="P23" s="55">
        <v>903</v>
      </c>
      <c r="Q23" s="55">
        <v>3000</v>
      </c>
      <c r="R23" s="55">
        <f t="shared" si="0"/>
        <v>2709000</v>
      </c>
      <c r="S23" s="24"/>
    </row>
    <row r="24" spans="1:19" s="25" customFormat="1" ht="126" x14ac:dyDescent="0.25">
      <c r="A24" s="53">
        <v>9</v>
      </c>
      <c r="B24" s="53">
        <v>402</v>
      </c>
      <c r="C24" s="53">
        <v>4</v>
      </c>
      <c r="D24" s="54" t="s">
        <v>1736</v>
      </c>
      <c r="E24" s="54" t="s">
        <v>1737</v>
      </c>
      <c r="F24" s="54"/>
      <c r="G24" s="54" t="s">
        <v>1738</v>
      </c>
      <c r="H24" s="54" t="s">
        <v>547</v>
      </c>
      <c r="I24" s="54" t="s">
        <v>1042</v>
      </c>
      <c r="J24" s="54" t="s">
        <v>1044</v>
      </c>
      <c r="K24" s="54" t="s">
        <v>46</v>
      </c>
      <c r="L24" s="54" t="s">
        <v>47</v>
      </c>
      <c r="M24" s="54" t="s">
        <v>943</v>
      </c>
      <c r="N24" s="54" t="s">
        <v>462</v>
      </c>
      <c r="O24" s="54" t="s">
        <v>943</v>
      </c>
      <c r="P24" s="55">
        <v>756</v>
      </c>
      <c r="Q24" s="55">
        <v>500</v>
      </c>
      <c r="R24" s="55">
        <f t="shared" si="0"/>
        <v>378000</v>
      </c>
      <c r="S24" s="24"/>
    </row>
    <row r="25" spans="1:19" s="25" customFormat="1" ht="126" x14ac:dyDescent="0.25">
      <c r="A25" s="53">
        <v>10</v>
      </c>
      <c r="B25" s="53">
        <v>404</v>
      </c>
      <c r="C25" s="53">
        <v>4</v>
      </c>
      <c r="D25" s="54" t="s">
        <v>1743</v>
      </c>
      <c r="E25" s="54" t="s">
        <v>1744</v>
      </c>
      <c r="F25" s="54"/>
      <c r="G25" s="54" t="s">
        <v>1745</v>
      </c>
      <c r="H25" s="54" t="s">
        <v>44</v>
      </c>
      <c r="I25" s="54" t="s">
        <v>258</v>
      </c>
      <c r="J25" s="54" t="s">
        <v>1746</v>
      </c>
      <c r="K25" s="54" t="s">
        <v>46</v>
      </c>
      <c r="L25" s="54" t="s">
        <v>47</v>
      </c>
      <c r="M25" s="54" t="s">
        <v>943</v>
      </c>
      <c r="N25" s="54" t="s">
        <v>462</v>
      </c>
      <c r="O25" s="54" t="s">
        <v>943</v>
      </c>
      <c r="P25" s="55">
        <v>189</v>
      </c>
      <c r="Q25" s="55">
        <v>1000</v>
      </c>
      <c r="R25" s="55">
        <f t="shared" si="0"/>
        <v>189000</v>
      </c>
      <c r="S25" s="24"/>
    </row>
    <row r="26" spans="1:19" s="34" customFormat="1" ht="22.9" customHeight="1" x14ac:dyDescent="0.25">
      <c r="A26" s="80" t="s">
        <v>1847</v>
      </c>
      <c r="B26" s="81"/>
      <c r="C26" s="82"/>
      <c r="D26" s="32">
        <v>10</v>
      </c>
      <c r="E26" s="32"/>
      <c r="F26" s="88"/>
      <c r="G26" s="88"/>
      <c r="H26" s="88"/>
      <c r="I26" s="88"/>
      <c r="J26" s="88"/>
      <c r="K26" s="88"/>
      <c r="L26" s="88"/>
      <c r="M26" s="88"/>
      <c r="N26" s="88"/>
      <c r="O26" s="88"/>
      <c r="P26" s="88"/>
      <c r="Q26" s="89">
        <f>SUM(R16:R25)</f>
        <v>1783435500</v>
      </c>
      <c r="R26" s="89"/>
      <c r="S26" s="33"/>
    </row>
    <row r="27" spans="1:19" s="30" customFormat="1" ht="21" customHeight="1" x14ac:dyDescent="0.25">
      <c r="A27" s="26" t="s">
        <v>899</v>
      </c>
      <c r="B27" s="27"/>
      <c r="C27" s="27"/>
      <c r="D27" s="27"/>
      <c r="E27" s="27"/>
      <c r="F27" s="27"/>
      <c r="G27" s="27"/>
      <c r="H27" s="27"/>
      <c r="I27" s="27"/>
      <c r="J27" s="27"/>
      <c r="K27" s="27"/>
      <c r="L27" s="27"/>
      <c r="M27" s="27"/>
      <c r="N27" s="27"/>
      <c r="O27" s="27"/>
      <c r="P27" s="27"/>
      <c r="Q27" s="27"/>
      <c r="R27" s="28"/>
      <c r="S27" s="29"/>
    </row>
    <row r="28" spans="1:19" s="25" customFormat="1" ht="47.25" x14ac:dyDescent="0.25">
      <c r="A28" s="53">
        <v>1</v>
      </c>
      <c r="B28" s="53">
        <v>164</v>
      </c>
      <c r="C28" s="53">
        <v>3</v>
      </c>
      <c r="D28" s="54" t="s">
        <v>895</v>
      </c>
      <c r="E28" s="54" t="s">
        <v>896</v>
      </c>
      <c r="F28" s="54"/>
      <c r="G28" s="54" t="s">
        <v>897</v>
      </c>
      <c r="H28" s="54" t="s">
        <v>762</v>
      </c>
      <c r="I28" s="54" t="s">
        <v>247</v>
      </c>
      <c r="J28" s="54" t="s">
        <v>65</v>
      </c>
      <c r="K28" s="54" t="s">
        <v>46</v>
      </c>
      <c r="L28" s="54" t="s">
        <v>47</v>
      </c>
      <c r="M28" s="54" t="s">
        <v>898</v>
      </c>
      <c r="N28" s="54" t="s">
        <v>462</v>
      </c>
      <c r="O28" s="54" t="s">
        <v>899</v>
      </c>
      <c r="P28" s="55">
        <v>1890</v>
      </c>
      <c r="Q28" s="55">
        <v>45000</v>
      </c>
      <c r="R28" s="55">
        <f t="shared" si="0"/>
        <v>85050000</v>
      </c>
      <c r="S28" s="24"/>
    </row>
    <row r="29" spans="1:19" s="25" customFormat="1" ht="47.25" x14ac:dyDescent="0.25">
      <c r="A29" s="53">
        <v>2</v>
      </c>
      <c r="B29" s="53">
        <v>29</v>
      </c>
      <c r="C29" s="53">
        <v>4</v>
      </c>
      <c r="D29" s="54" t="s">
        <v>968</v>
      </c>
      <c r="E29" s="54" t="s">
        <v>969</v>
      </c>
      <c r="F29" s="54"/>
      <c r="G29" s="54" t="s">
        <v>970</v>
      </c>
      <c r="H29" s="54" t="s">
        <v>971</v>
      </c>
      <c r="I29" s="54" t="s">
        <v>247</v>
      </c>
      <c r="J29" s="54" t="s">
        <v>972</v>
      </c>
      <c r="K29" s="54" t="s">
        <v>46</v>
      </c>
      <c r="L29" s="54" t="s">
        <v>47</v>
      </c>
      <c r="M29" s="54" t="s">
        <v>898</v>
      </c>
      <c r="N29" s="54" t="s">
        <v>462</v>
      </c>
      <c r="O29" s="54" t="s">
        <v>899</v>
      </c>
      <c r="P29" s="55">
        <v>154</v>
      </c>
      <c r="Q29" s="55">
        <v>10000</v>
      </c>
      <c r="R29" s="55">
        <f t="shared" si="0"/>
        <v>1540000</v>
      </c>
      <c r="S29" s="24"/>
    </row>
    <row r="30" spans="1:19" s="25" customFormat="1" ht="47.25" x14ac:dyDescent="0.25">
      <c r="A30" s="53">
        <v>3</v>
      </c>
      <c r="B30" s="53">
        <v>187</v>
      </c>
      <c r="C30" s="53">
        <v>4</v>
      </c>
      <c r="D30" s="54" t="s">
        <v>1265</v>
      </c>
      <c r="E30" s="54" t="s">
        <v>1266</v>
      </c>
      <c r="F30" s="54"/>
      <c r="G30" s="54" t="s">
        <v>1267</v>
      </c>
      <c r="H30" s="54" t="s">
        <v>1268</v>
      </c>
      <c r="I30" s="54" t="s">
        <v>93</v>
      </c>
      <c r="J30" s="54" t="s">
        <v>1269</v>
      </c>
      <c r="K30" s="54" t="s">
        <v>94</v>
      </c>
      <c r="L30" s="54" t="s">
        <v>131</v>
      </c>
      <c r="M30" s="54" t="s">
        <v>898</v>
      </c>
      <c r="N30" s="54" t="s">
        <v>462</v>
      </c>
      <c r="O30" s="54" t="s">
        <v>899</v>
      </c>
      <c r="P30" s="55">
        <v>1785</v>
      </c>
      <c r="Q30" s="55">
        <v>100</v>
      </c>
      <c r="R30" s="55">
        <f t="shared" si="0"/>
        <v>178500</v>
      </c>
      <c r="S30" s="24"/>
    </row>
    <row r="31" spans="1:19" s="25" customFormat="1" ht="63" x14ac:dyDescent="0.25">
      <c r="A31" s="53">
        <v>4</v>
      </c>
      <c r="B31" s="53">
        <v>253</v>
      </c>
      <c r="C31" s="53">
        <v>4</v>
      </c>
      <c r="D31" s="54" t="s">
        <v>1401</v>
      </c>
      <c r="E31" s="54" t="s">
        <v>1402</v>
      </c>
      <c r="F31" s="54"/>
      <c r="G31" s="54" t="s">
        <v>1403</v>
      </c>
      <c r="H31" s="54" t="s">
        <v>1268</v>
      </c>
      <c r="I31" s="54" t="s">
        <v>93</v>
      </c>
      <c r="J31" s="54" t="s">
        <v>1222</v>
      </c>
      <c r="K31" s="54" t="s">
        <v>94</v>
      </c>
      <c r="L31" s="54" t="s">
        <v>131</v>
      </c>
      <c r="M31" s="54" t="s">
        <v>898</v>
      </c>
      <c r="N31" s="54" t="s">
        <v>462</v>
      </c>
      <c r="O31" s="54" t="s">
        <v>899</v>
      </c>
      <c r="P31" s="55">
        <v>14700</v>
      </c>
      <c r="Q31" s="55">
        <v>90000</v>
      </c>
      <c r="R31" s="55">
        <f t="shared" si="0"/>
        <v>1323000000</v>
      </c>
      <c r="S31" s="24"/>
    </row>
    <row r="32" spans="1:19" s="25" customFormat="1" ht="47.25" x14ac:dyDescent="0.25">
      <c r="A32" s="53">
        <v>5</v>
      </c>
      <c r="B32" s="53">
        <v>305</v>
      </c>
      <c r="C32" s="53">
        <v>4</v>
      </c>
      <c r="D32" s="54" t="s">
        <v>1523</v>
      </c>
      <c r="E32" s="54" t="s">
        <v>1524</v>
      </c>
      <c r="F32" s="54"/>
      <c r="G32" s="54" t="s">
        <v>1525</v>
      </c>
      <c r="H32" s="54" t="s">
        <v>611</v>
      </c>
      <c r="I32" s="54" t="s">
        <v>45</v>
      </c>
      <c r="J32" s="54" t="s">
        <v>972</v>
      </c>
      <c r="K32" s="54" t="s">
        <v>46</v>
      </c>
      <c r="L32" s="54" t="s">
        <v>47</v>
      </c>
      <c r="M32" s="54" t="s">
        <v>898</v>
      </c>
      <c r="N32" s="54" t="s">
        <v>462</v>
      </c>
      <c r="O32" s="54" t="s">
        <v>899</v>
      </c>
      <c r="P32" s="55">
        <v>294</v>
      </c>
      <c r="Q32" s="55">
        <v>1000</v>
      </c>
      <c r="R32" s="55">
        <f t="shared" si="0"/>
        <v>294000</v>
      </c>
      <c r="S32" s="24"/>
    </row>
    <row r="33" spans="1:19" s="25" customFormat="1" ht="47.25" x14ac:dyDescent="0.25">
      <c r="A33" s="53">
        <v>6</v>
      </c>
      <c r="B33" s="53">
        <v>350</v>
      </c>
      <c r="C33" s="53">
        <v>4</v>
      </c>
      <c r="D33" s="54" t="s">
        <v>1635</v>
      </c>
      <c r="E33" s="54" t="s">
        <v>1636</v>
      </c>
      <c r="F33" s="54"/>
      <c r="G33" s="54" t="s">
        <v>1637</v>
      </c>
      <c r="H33" s="54" t="s">
        <v>1538</v>
      </c>
      <c r="I33" s="54" t="s">
        <v>1638</v>
      </c>
      <c r="J33" s="54" t="s">
        <v>1639</v>
      </c>
      <c r="K33" s="54" t="s">
        <v>46</v>
      </c>
      <c r="L33" s="54" t="s">
        <v>422</v>
      </c>
      <c r="M33" s="54" t="s">
        <v>898</v>
      </c>
      <c r="N33" s="54" t="s">
        <v>462</v>
      </c>
      <c r="O33" s="54" t="s">
        <v>899</v>
      </c>
      <c r="P33" s="55">
        <v>420</v>
      </c>
      <c r="Q33" s="55">
        <v>500</v>
      </c>
      <c r="R33" s="55">
        <f t="shared" si="0"/>
        <v>210000</v>
      </c>
      <c r="S33" s="24"/>
    </row>
    <row r="34" spans="1:19" s="25" customFormat="1" ht="47.25" x14ac:dyDescent="0.25">
      <c r="A34" s="53">
        <v>7</v>
      </c>
      <c r="B34" s="53">
        <v>360</v>
      </c>
      <c r="C34" s="53">
        <v>4</v>
      </c>
      <c r="D34" s="54" t="s">
        <v>1654</v>
      </c>
      <c r="E34" s="54" t="s">
        <v>1655</v>
      </c>
      <c r="F34" s="54"/>
      <c r="G34" s="54" t="s">
        <v>1656</v>
      </c>
      <c r="H34" s="54" t="s">
        <v>114</v>
      </c>
      <c r="I34" s="54" t="s">
        <v>45</v>
      </c>
      <c r="J34" s="54" t="s">
        <v>1400</v>
      </c>
      <c r="K34" s="54" t="s">
        <v>46</v>
      </c>
      <c r="L34" s="54" t="s">
        <v>47</v>
      </c>
      <c r="M34" s="54" t="s">
        <v>898</v>
      </c>
      <c r="N34" s="54" t="s">
        <v>462</v>
      </c>
      <c r="O34" s="54" t="s">
        <v>899</v>
      </c>
      <c r="P34" s="55">
        <v>189</v>
      </c>
      <c r="Q34" s="55">
        <v>9000</v>
      </c>
      <c r="R34" s="55">
        <f t="shared" si="0"/>
        <v>1701000</v>
      </c>
      <c r="S34" s="24"/>
    </row>
    <row r="35" spans="1:19" s="34" customFormat="1" ht="22.9" customHeight="1" x14ac:dyDescent="0.25">
      <c r="A35" s="80" t="s">
        <v>1847</v>
      </c>
      <c r="B35" s="81"/>
      <c r="C35" s="82"/>
      <c r="D35" s="32">
        <v>7</v>
      </c>
      <c r="E35" s="32"/>
      <c r="F35" s="88"/>
      <c r="G35" s="88"/>
      <c r="H35" s="88"/>
      <c r="I35" s="88"/>
      <c r="J35" s="88"/>
      <c r="K35" s="88"/>
      <c r="L35" s="88"/>
      <c r="M35" s="88"/>
      <c r="N35" s="88"/>
      <c r="O35" s="88"/>
      <c r="P35" s="88"/>
      <c r="Q35" s="89">
        <f>SUM(R28:R34)</f>
        <v>1411973500</v>
      </c>
      <c r="R35" s="89"/>
      <c r="S35" s="33"/>
    </row>
    <row r="36" spans="1:19" s="30" customFormat="1" ht="21" customHeight="1" x14ac:dyDescent="0.25">
      <c r="A36" s="26" t="s">
        <v>688</v>
      </c>
      <c r="B36" s="27"/>
      <c r="C36" s="27"/>
      <c r="D36" s="27"/>
      <c r="E36" s="27"/>
      <c r="F36" s="27"/>
      <c r="G36" s="27"/>
      <c r="H36" s="27"/>
      <c r="I36" s="27"/>
      <c r="J36" s="27"/>
      <c r="K36" s="27"/>
      <c r="L36" s="27"/>
      <c r="M36" s="27"/>
      <c r="N36" s="27"/>
      <c r="O36" s="27"/>
      <c r="P36" s="27"/>
      <c r="Q36" s="27"/>
      <c r="R36" s="28"/>
      <c r="S36" s="29"/>
    </row>
    <row r="37" spans="1:19" s="25" customFormat="1" ht="78.75" x14ac:dyDescent="0.25">
      <c r="A37" s="53">
        <v>1</v>
      </c>
      <c r="B37" s="53">
        <v>18</v>
      </c>
      <c r="C37" s="53">
        <v>2</v>
      </c>
      <c r="D37" s="54" t="s">
        <v>683</v>
      </c>
      <c r="E37" s="54" t="s">
        <v>684</v>
      </c>
      <c r="F37" s="54"/>
      <c r="G37" s="54" t="s">
        <v>685</v>
      </c>
      <c r="H37" s="54" t="s">
        <v>686</v>
      </c>
      <c r="I37" s="54" t="s">
        <v>45</v>
      </c>
      <c r="J37" s="54" t="s">
        <v>261</v>
      </c>
      <c r="K37" s="54" t="s">
        <v>46</v>
      </c>
      <c r="L37" s="54" t="s">
        <v>47</v>
      </c>
      <c r="M37" s="54" t="s">
        <v>687</v>
      </c>
      <c r="N37" s="54" t="s">
        <v>462</v>
      </c>
      <c r="O37" s="54" t="s">
        <v>688</v>
      </c>
      <c r="P37" s="55">
        <v>800</v>
      </c>
      <c r="Q37" s="55">
        <v>10000</v>
      </c>
      <c r="R37" s="55">
        <f t="shared" si="0"/>
        <v>8000000</v>
      </c>
      <c r="S37" s="24"/>
    </row>
    <row r="38" spans="1:19" s="25" customFormat="1" ht="78.75" x14ac:dyDescent="0.25">
      <c r="A38" s="53">
        <v>2</v>
      </c>
      <c r="B38" s="53">
        <v>40</v>
      </c>
      <c r="C38" s="53">
        <v>2</v>
      </c>
      <c r="D38" s="54" t="s">
        <v>696</v>
      </c>
      <c r="E38" s="54" t="s">
        <v>697</v>
      </c>
      <c r="F38" s="54"/>
      <c r="G38" s="54" t="s">
        <v>698</v>
      </c>
      <c r="H38" s="54" t="s">
        <v>266</v>
      </c>
      <c r="I38" s="54" t="s">
        <v>45</v>
      </c>
      <c r="J38" s="54" t="s">
        <v>349</v>
      </c>
      <c r="K38" s="54" t="s">
        <v>46</v>
      </c>
      <c r="L38" s="54" t="s">
        <v>47</v>
      </c>
      <c r="M38" s="54" t="s">
        <v>687</v>
      </c>
      <c r="N38" s="54" t="s">
        <v>462</v>
      </c>
      <c r="O38" s="54" t="s">
        <v>688</v>
      </c>
      <c r="P38" s="55">
        <v>470</v>
      </c>
      <c r="Q38" s="55">
        <v>900</v>
      </c>
      <c r="R38" s="55">
        <f t="shared" si="0"/>
        <v>423000</v>
      </c>
      <c r="S38" s="24"/>
    </row>
    <row r="39" spans="1:19" s="25" customFormat="1" ht="110.25" x14ac:dyDescent="0.25">
      <c r="A39" s="53">
        <v>3</v>
      </c>
      <c r="B39" s="53">
        <v>31</v>
      </c>
      <c r="C39" s="53">
        <v>3</v>
      </c>
      <c r="D39" s="54" t="s">
        <v>840</v>
      </c>
      <c r="E39" s="54" t="s">
        <v>841</v>
      </c>
      <c r="F39" s="54"/>
      <c r="G39" s="54" t="s">
        <v>842</v>
      </c>
      <c r="H39" s="54" t="s">
        <v>692</v>
      </c>
      <c r="I39" s="54" t="s">
        <v>843</v>
      </c>
      <c r="J39" s="54" t="s">
        <v>844</v>
      </c>
      <c r="K39" s="54" t="s">
        <v>46</v>
      </c>
      <c r="L39" s="54" t="s">
        <v>422</v>
      </c>
      <c r="M39" s="54" t="s">
        <v>687</v>
      </c>
      <c r="N39" s="54" t="s">
        <v>462</v>
      </c>
      <c r="O39" s="54" t="s">
        <v>688</v>
      </c>
      <c r="P39" s="55">
        <v>2350</v>
      </c>
      <c r="Q39" s="55">
        <v>5000</v>
      </c>
      <c r="R39" s="55">
        <f t="shared" si="0"/>
        <v>11750000</v>
      </c>
      <c r="S39" s="24"/>
    </row>
    <row r="40" spans="1:19" s="25" customFormat="1" ht="110.25" x14ac:dyDescent="0.25">
      <c r="A40" s="53">
        <v>4</v>
      </c>
      <c r="B40" s="53">
        <v>32</v>
      </c>
      <c r="C40" s="53">
        <v>3</v>
      </c>
      <c r="D40" s="54" t="s">
        <v>840</v>
      </c>
      <c r="E40" s="54" t="s">
        <v>845</v>
      </c>
      <c r="F40" s="54"/>
      <c r="G40" s="54" t="s">
        <v>846</v>
      </c>
      <c r="H40" s="54" t="s">
        <v>847</v>
      </c>
      <c r="I40" s="54" t="s">
        <v>247</v>
      </c>
      <c r="J40" s="54" t="s">
        <v>431</v>
      </c>
      <c r="K40" s="54" t="s">
        <v>46</v>
      </c>
      <c r="L40" s="54" t="s">
        <v>47</v>
      </c>
      <c r="M40" s="54" t="s">
        <v>687</v>
      </c>
      <c r="N40" s="54" t="s">
        <v>462</v>
      </c>
      <c r="O40" s="54" t="s">
        <v>688</v>
      </c>
      <c r="P40" s="55">
        <v>4200</v>
      </c>
      <c r="Q40" s="55">
        <v>6000</v>
      </c>
      <c r="R40" s="55">
        <f t="shared" si="0"/>
        <v>25200000</v>
      </c>
      <c r="S40" s="24"/>
    </row>
    <row r="41" spans="1:19" s="25" customFormat="1" ht="78.75" x14ac:dyDescent="0.25">
      <c r="A41" s="53">
        <v>5</v>
      </c>
      <c r="B41" s="53">
        <v>42</v>
      </c>
      <c r="C41" s="53">
        <v>3</v>
      </c>
      <c r="D41" s="54" t="s">
        <v>699</v>
      </c>
      <c r="E41" s="54" t="s">
        <v>848</v>
      </c>
      <c r="F41" s="54"/>
      <c r="G41" s="54" t="s">
        <v>849</v>
      </c>
      <c r="H41" s="54" t="s">
        <v>257</v>
      </c>
      <c r="I41" s="54" t="s">
        <v>693</v>
      </c>
      <c r="J41" s="54" t="s">
        <v>850</v>
      </c>
      <c r="K41" s="54" t="s">
        <v>46</v>
      </c>
      <c r="L41" s="54" t="s">
        <v>422</v>
      </c>
      <c r="M41" s="54" t="s">
        <v>687</v>
      </c>
      <c r="N41" s="54" t="s">
        <v>462</v>
      </c>
      <c r="O41" s="54" t="s">
        <v>688</v>
      </c>
      <c r="P41" s="55">
        <v>1800</v>
      </c>
      <c r="Q41" s="55">
        <v>1800</v>
      </c>
      <c r="R41" s="55">
        <f t="shared" si="0"/>
        <v>3240000</v>
      </c>
      <c r="S41" s="24"/>
    </row>
    <row r="42" spans="1:19" s="25" customFormat="1" ht="78.75" x14ac:dyDescent="0.25">
      <c r="A42" s="53">
        <v>6</v>
      </c>
      <c r="B42" s="53">
        <v>98</v>
      </c>
      <c r="C42" s="53">
        <v>3</v>
      </c>
      <c r="D42" s="54" t="s">
        <v>242</v>
      </c>
      <c r="E42" s="54" t="s">
        <v>875</v>
      </c>
      <c r="F42" s="54"/>
      <c r="G42" s="54" t="s">
        <v>876</v>
      </c>
      <c r="H42" s="54" t="s">
        <v>246</v>
      </c>
      <c r="I42" s="54" t="s">
        <v>247</v>
      </c>
      <c r="J42" s="54" t="s">
        <v>564</v>
      </c>
      <c r="K42" s="54" t="s">
        <v>46</v>
      </c>
      <c r="L42" s="54" t="s">
        <v>47</v>
      </c>
      <c r="M42" s="54" t="s">
        <v>687</v>
      </c>
      <c r="N42" s="54" t="s">
        <v>462</v>
      </c>
      <c r="O42" s="54" t="s">
        <v>688</v>
      </c>
      <c r="P42" s="55">
        <v>2160</v>
      </c>
      <c r="Q42" s="55">
        <v>4000</v>
      </c>
      <c r="R42" s="55">
        <f t="shared" si="0"/>
        <v>8640000</v>
      </c>
      <c r="S42" s="24"/>
    </row>
    <row r="43" spans="1:19" s="25" customFormat="1" ht="78.75" x14ac:dyDescent="0.25">
      <c r="A43" s="53">
        <v>7</v>
      </c>
      <c r="B43" s="53">
        <v>41</v>
      </c>
      <c r="C43" s="53">
        <v>4</v>
      </c>
      <c r="D43" s="54" t="s">
        <v>699</v>
      </c>
      <c r="E43" s="54" t="s">
        <v>988</v>
      </c>
      <c r="F43" s="54"/>
      <c r="G43" s="54" t="s">
        <v>989</v>
      </c>
      <c r="H43" s="54" t="s">
        <v>611</v>
      </c>
      <c r="I43" s="54" t="s">
        <v>693</v>
      </c>
      <c r="J43" s="54" t="s">
        <v>990</v>
      </c>
      <c r="K43" s="54" t="s">
        <v>46</v>
      </c>
      <c r="L43" s="54" t="s">
        <v>422</v>
      </c>
      <c r="M43" s="54" t="s">
        <v>687</v>
      </c>
      <c r="N43" s="54" t="s">
        <v>462</v>
      </c>
      <c r="O43" s="54" t="s">
        <v>688</v>
      </c>
      <c r="P43" s="55">
        <v>1700</v>
      </c>
      <c r="Q43" s="55">
        <v>500</v>
      </c>
      <c r="R43" s="55">
        <f t="shared" si="0"/>
        <v>850000</v>
      </c>
      <c r="S43" s="24"/>
    </row>
    <row r="44" spans="1:19" s="25" customFormat="1" ht="78.75" x14ac:dyDescent="0.25">
      <c r="A44" s="53">
        <v>8</v>
      </c>
      <c r="B44" s="53">
        <v>144</v>
      </c>
      <c r="C44" s="53">
        <v>4</v>
      </c>
      <c r="D44" s="54" t="s">
        <v>1203</v>
      </c>
      <c r="E44" s="54" t="s">
        <v>1204</v>
      </c>
      <c r="F44" s="54"/>
      <c r="G44" s="54" t="s">
        <v>1205</v>
      </c>
      <c r="H44" s="54" t="s">
        <v>266</v>
      </c>
      <c r="I44" s="54" t="s">
        <v>247</v>
      </c>
      <c r="J44" s="54" t="s">
        <v>1206</v>
      </c>
      <c r="K44" s="54" t="s">
        <v>46</v>
      </c>
      <c r="L44" s="54" t="s">
        <v>47</v>
      </c>
      <c r="M44" s="54" t="s">
        <v>687</v>
      </c>
      <c r="N44" s="54" t="s">
        <v>462</v>
      </c>
      <c r="O44" s="54" t="s">
        <v>688</v>
      </c>
      <c r="P44" s="55">
        <v>159</v>
      </c>
      <c r="Q44" s="55">
        <v>32000</v>
      </c>
      <c r="R44" s="55">
        <f t="shared" si="0"/>
        <v>5088000</v>
      </c>
      <c r="S44" s="24"/>
    </row>
    <row r="45" spans="1:19" s="25" customFormat="1" ht="78.75" x14ac:dyDescent="0.25">
      <c r="A45" s="53">
        <v>9</v>
      </c>
      <c r="B45" s="53">
        <v>274</v>
      </c>
      <c r="C45" s="53">
        <v>4</v>
      </c>
      <c r="D45" s="54" t="s">
        <v>1451</v>
      </c>
      <c r="E45" s="54" t="s">
        <v>1452</v>
      </c>
      <c r="F45" s="54"/>
      <c r="G45" s="54" t="s">
        <v>1453</v>
      </c>
      <c r="H45" s="54" t="s">
        <v>1454</v>
      </c>
      <c r="I45" s="54" t="s">
        <v>995</v>
      </c>
      <c r="J45" s="54" t="s">
        <v>1455</v>
      </c>
      <c r="K45" s="54" t="s">
        <v>46</v>
      </c>
      <c r="L45" s="54" t="s">
        <v>422</v>
      </c>
      <c r="M45" s="54" t="s">
        <v>687</v>
      </c>
      <c r="N45" s="54" t="s">
        <v>462</v>
      </c>
      <c r="O45" s="54" t="s">
        <v>688</v>
      </c>
      <c r="P45" s="55">
        <v>805</v>
      </c>
      <c r="Q45" s="55">
        <v>420000</v>
      </c>
      <c r="R45" s="55">
        <f t="shared" si="0"/>
        <v>338100000</v>
      </c>
      <c r="S45" s="24"/>
    </row>
    <row r="46" spans="1:19" s="34" customFormat="1" ht="22.9" customHeight="1" x14ac:dyDescent="0.25">
      <c r="A46" s="80" t="s">
        <v>1847</v>
      </c>
      <c r="B46" s="81"/>
      <c r="C46" s="82"/>
      <c r="D46" s="32">
        <v>9</v>
      </c>
      <c r="E46" s="32"/>
      <c r="F46" s="88"/>
      <c r="G46" s="88"/>
      <c r="H46" s="88"/>
      <c r="I46" s="88"/>
      <c r="J46" s="88"/>
      <c r="K46" s="88"/>
      <c r="L46" s="88"/>
      <c r="M46" s="88"/>
      <c r="N46" s="88"/>
      <c r="O46" s="88"/>
      <c r="P46" s="88"/>
      <c r="Q46" s="89">
        <f>SUM(R37:R45)</f>
        <v>401291000</v>
      </c>
      <c r="R46" s="89"/>
      <c r="S46" s="33"/>
    </row>
    <row r="47" spans="1:19" s="30" customFormat="1" ht="21" customHeight="1" x14ac:dyDescent="0.25">
      <c r="A47" s="26" t="s">
        <v>237</v>
      </c>
      <c r="B47" s="27"/>
      <c r="C47" s="27"/>
      <c r="D47" s="27"/>
      <c r="E47" s="27"/>
      <c r="F47" s="27"/>
      <c r="G47" s="27"/>
      <c r="H47" s="27"/>
      <c r="I47" s="27"/>
      <c r="J47" s="27"/>
      <c r="K47" s="27"/>
      <c r="L47" s="27"/>
      <c r="M47" s="27"/>
      <c r="N47" s="27"/>
      <c r="O47" s="27"/>
      <c r="P47" s="27"/>
      <c r="Q47" s="27"/>
      <c r="R47" s="28"/>
      <c r="S47" s="29"/>
    </row>
    <row r="48" spans="1:19" s="25" customFormat="1" ht="236.25" x14ac:dyDescent="0.25">
      <c r="A48" s="53">
        <v>1</v>
      </c>
      <c r="B48" s="53">
        <v>91</v>
      </c>
      <c r="C48" s="53">
        <v>1</v>
      </c>
      <c r="D48" s="54" t="s">
        <v>228</v>
      </c>
      <c r="E48" s="54" t="s">
        <v>229</v>
      </c>
      <c r="F48" s="54" t="s">
        <v>230</v>
      </c>
      <c r="G48" s="54" t="s">
        <v>231</v>
      </c>
      <c r="H48" s="54" t="s">
        <v>232</v>
      </c>
      <c r="I48" s="54" t="s">
        <v>233</v>
      </c>
      <c r="J48" s="54" t="s">
        <v>236</v>
      </c>
      <c r="K48" s="54" t="s">
        <v>74</v>
      </c>
      <c r="L48" s="54" t="s">
        <v>95</v>
      </c>
      <c r="M48" s="54" t="s">
        <v>234</v>
      </c>
      <c r="N48" s="54" t="s">
        <v>235</v>
      </c>
      <c r="O48" s="54" t="s">
        <v>237</v>
      </c>
      <c r="P48" s="55">
        <v>1631000</v>
      </c>
      <c r="Q48" s="55">
        <v>500</v>
      </c>
      <c r="R48" s="55">
        <f t="shared" si="0"/>
        <v>815500000</v>
      </c>
      <c r="S48" s="24"/>
    </row>
    <row r="49" spans="1:19" s="25" customFormat="1" ht="63" x14ac:dyDescent="0.25">
      <c r="A49" s="53">
        <v>2</v>
      </c>
      <c r="B49" s="53">
        <v>97</v>
      </c>
      <c r="C49" s="53">
        <v>1</v>
      </c>
      <c r="D49" s="54" t="s">
        <v>242</v>
      </c>
      <c r="E49" s="54" t="s">
        <v>243</v>
      </c>
      <c r="F49" s="54" t="s">
        <v>244</v>
      </c>
      <c r="G49" s="54" t="s">
        <v>245</v>
      </c>
      <c r="H49" s="54" t="s">
        <v>246</v>
      </c>
      <c r="I49" s="54" t="s">
        <v>247</v>
      </c>
      <c r="J49" s="54" t="s">
        <v>65</v>
      </c>
      <c r="K49" s="54" t="s">
        <v>46</v>
      </c>
      <c r="L49" s="54" t="s">
        <v>47</v>
      </c>
      <c r="M49" s="54" t="s">
        <v>248</v>
      </c>
      <c r="N49" s="54" t="s">
        <v>195</v>
      </c>
      <c r="O49" s="54" t="s">
        <v>237</v>
      </c>
      <c r="P49" s="55">
        <v>12510</v>
      </c>
      <c r="Q49" s="55">
        <v>4000</v>
      </c>
      <c r="R49" s="55">
        <f t="shared" si="0"/>
        <v>50040000</v>
      </c>
      <c r="S49" s="24"/>
    </row>
    <row r="50" spans="1:19" s="25" customFormat="1" ht="63" x14ac:dyDescent="0.25">
      <c r="A50" s="53">
        <v>3</v>
      </c>
      <c r="B50" s="53">
        <v>99</v>
      </c>
      <c r="C50" s="53">
        <v>1</v>
      </c>
      <c r="D50" s="54" t="s">
        <v>242</v>
      </c>
      <c r="E50" s="54" t="s">
        <v>249</v>
      </c>
      <c r="F50" s="54" t="s">
        <v>250</v>
      </c>
      <c r="G50" s="54" t="s">
        <v>251</v>
      </c>
      <c r="H50" s="54" t="s">
        <v>44</v>
      </c>
      <c r="I50" s="54" t="s">
        <v>247</v>
      </c>
      <c r="J50" s="54" t="s">
        <v>65</v>
      </c>
      <c r="K50" s="54" t="s">
        <v>46</v>
      </c>
      <c r="L50" s="54" t="s">
        <v>47</v>
      </c>
      <c r="M50" s="54" t="s">
        <v>252</v>
      </c>
      <c r="N50" s="54" t="s">
        <v>253</v>
      </c>
      <c r="O50" s="54" t="s">
        <v>237</v>
      </c>
      <c r="P50" s="55">
        <v>8506</v>
      </c>
      <c r="Q50" s="55">
        <v>7500</v>
      </c>
      <c r="R50" s="55">
        <f t="shared" si="0"/>
        <v>63795000</v>
      </c>
      <c r="S50" s="24"/>
    </row>
    <row r="51" spans="1:19" s="25" customFormat="1" ht="63" x14ac:dyDescent="0.25">
      <c r="A51" s="53">
        <v>4</v>
      </c>
      <c r="B51" s="53">
        <v>174</v>
      </c>
      <c r="C51" s="53">
        <v>1</v>
      </c>
      <c r="D51" s="54" t="s">
        <v>357</v>
      </c>
      <c r="E51" s="54" t="s">
        <v>358</v>
      </c>
      <c r="F51" s="54" t="s">
        <v>359</v>
      </c>
      <c r="G51" s="54" t="s">
        <v>360</v>
      </c>
      <c r="H51" s="54" t="s">
        <v>361</v>
      </c>
      <c r="I51" s="54" t="s">
        <v>362</v>
      </c>
      <c r="J51" s="54" t="s">
        <v>367</v>
      </c>
      <c r="K51" s="54" t="s">
        <v>364</v>
      </c>
      <c r="L51" s="54" t="s">
        <v>365</v>
      </c>
      <c r="M51" s="54" t="s">
        <v>366</v>
      </c>
      <c r="N51" s="54" t="s">
        <v>185</v>
      </c>
      <c r="O51" s="54" t="s">
        <v>237</v>
      </c>
      <c r="P51" s="55">
        <v>89400</v>
      </c>
      <c r="Q51" s="55">
        <v>100</v>
      </c>
      <c r="R51" s="55">
        <f t="shared" si="0"/>
        <v>8940000</v>
      </c>
      <c r="S51" s="24"/>
    </row>
    <row r="52" spans="1:19" s="25" customFormat="1" ht="63" x14ac:dyDescent="0.25">
      <c r="A52" s="53">
        <v>5</v>
      </c>
      <c r="B52" s="53">
        <v>260</v>
      </c>
      <c r="C52" s="53">
        <v>1</v>
      </c>
      <c r="D52" s="54" t="s">
        <v>486</v>
      </c>
      <c r="E52" s="54" t="s">
        <v>487</v>
      </c>
      <c r="F52" s="54" t="s">
        <v>488</v>
      </c>
      <c r="G52" s="54" t="s">
        <v>489</v>
      </c>
      <c r="H52" s="54" t="s">
        <v>55</v>
      </c>
      <c r="I52" s="54" t="s">
        <v>247</v>
      </c>
      <c r="J52" s="54" t="s">
        <v>491</v>
      </c>
      <c r="K52" s="54" t="s">
        <v>46</v>
      </c>
      <c r="L52" s="54" t="s">
        <v>47</v>
      </c>
      <c r="M52" s="54" t="s">
        <v>490</v>
      </c>
      <c r="N52" s="54" t="s">
        <v>108</v>
      </c>
      <c r="O52" s="54" t="s">
        <v>237</v>
      </c>
      <c r="P52" s="55">
        <v>52500</v>
      </c>
      <c r="Q52" s="55">
        <v>100</v>
      </c>
      <c r="R52" s="55">
        <f t="shared" si="0"/>
        <v>5250000</v>
      </c>
      <c r="S52" s="24"/>
    </row>
    <row r="53" spans="1:19" s="25" customFormat="1" ht="63" x14ac:dyDescent="0.25">
      <c r="A53" s="53">
        <v>6</v>
      </c>
      <c r="B53" s="53">
        <v>277</v>
      </c>
      <c r="C53" s="53">
        <v>1</v>
      </c>
      <c r="D53" s="54" t="s">
        <v>511</v>
      </c>
      <c r="E53" s="54" t="s">
        <v>512</v>
      </c>
      <c r="F53" s="54" t="s">
        <v>513</v>
      </c>
      <c r="G53" s="54" t="s">
        <v>514</v>
      </c>
      <c r="H53" s="54" t="s">
        <v>435</v>
      </c>
      <c r="I53" s="54" t="s">
        <v>515</v>
      </c>
      <c r="J53" s="54" t="s">
        <v>518</v>
      </c>
      <c r="K53" s="54" t="s">
        <v>94</v>
      </c>
      <c r="L53" s="54" t="s">
        <v>106</v>
      </c>
      <c r="M53" s="54" t="s">
        <v>517</v>
      </c>
      <c r="N53" s="54" t="s">
        <v>253</v>
      </c>
      <c r="O53" s="54" t="s">
        <v>237</v>
      </c>
      <c r="P53" s="55">
        <v>138000</v>
      </c>
      <c r="Q53" s="55">
        <v>1000</v>
      </c>
      <c r="R53" s="55">
        <f t="shared" si="0"/>
        <v>138000000</v>
      </c>
      <c r="S53" s="24"/>
    </row>
    <row r="54" spans="1:19" s="25" customFormat="1" ht="63" x14ac:dyDescent="0.25">
      <c r="A54" s="53">
        <v>7</v>
      </c>
      <c r="B54" s="53">
        <v>278</v>
      </c>
      <c r="C54" s="53">
        <v>1</v>
      </c>
      <c r="D54" s="54" t="s">
        <v>511</v>
      </c>
      <c r="E54" s="54" t="s">
        <v>519</v>
      </c>
      <c r="F54" s="54" t="s">
        <v>520</v>
      </c>
      <c r="G54" s="54" t="s">
        <v>521</v>
      </c>
      <c r="H54" s="54" t="s">
        <v>522</v>
      </c>
      <c r="I54" s="54" t="s">
        <v>523</v>
      </c>
      <c r="J54" s="54" t="s">
        <v>525</v>
      </c>
      <c r="K54" s="54" t="s">
        <v>94</v>
      </c>
      <c r="L54" s="54" t="s">
        <v>106</v>
      </c>
      <c r="M54" s="54" t="s">
        <v>517</v>
      </c>
      <c r="N54" s="54" t="s">
        <v>253</v>
      </c>
      <c r="O54" s="54" t="s">
        <v>237</v>
      </c>
      <c r="P54" s="55">
        <v>98000</v>
      </c>
      <c r="Q54" s="55">
        <v>200</v>
      </c>
      <c r="R54" s="55">
        <f t="shared" si="0"/>
        <v>19600000</v>
      </c>
      <c r="S54" s="24"/>
    </row>
    <row r="55" spans="1:19" s="25" customFormat="1" ht="63" x14ac:dyDescent="0.25">
      <c r="A55" s="53">
        <v>8</v>
      </c>
      <c r="B55" s="53">
        <v>323</v>
      </c>
      <c r="C55" s="53">
        <v>1</v>
      </c>
      <c r="D55" s="54" t="s">
        <v>594</v>
      </c>
      <c r="E55" s="54" t="s">
        <v>595</v>
      </c>
      <c r="F55" s="54" t="s">
        <v>596</v>
      </c>
      <c r="G55" s="54" t="s">
        <v>597</v>
      </c>
      <c r="H55" s="54" t="s">
        <v>598</v>
      </c>
      <c r="I55" s="54" t="s">
        <v>599</v>
      </c>
      <c r="J55" s="54" t="s">
        <v>602</v>
      </c>
      <c r="K55" s="54" t="s">
        <v>601</v>
      </c>
      <c r="L55" s="54" t="s">
        <v>131</v>
      </c>
      <c r="M55" s="54" t="s">
        <v>517</v>
      </c>
      <c r="N55" s="54" t="s">
        <v>253</v>
      </c>
      <c r="O55" s="54" t="s">
        <v>237</v>
      </c>
      <c r="P55" s="55">
        <v>27000</v>
      </c>
      <c r="Q55" s="55">
        <v>5000</v>
      </c>
      <c r="R55" s="55">
        <f t="shared" si="0"/>
        <v>135000000</v>
      </c>
      <c r="S55" s="24"/>
    </row>
    <row r="56" spans="1:19" s="34" customFormat="1" ht="22.9" customHeight="1" x14ac:dyDescent="0.25">
      <c r="A56" s="80" t="s">
        <v>1847</v>
      </c>
      <c r="B56" s="81"/>
      <c r="C56" s="82"/>
      <c r="D56" s="32">
        <v>8</v>
      </c>
      <c r="E56" s="32"/>
      <c r="F56" s="88"/>
      <c r="G56" s="88"/>
      <c r="H56" s="88"/>
      <c r="I56" s="88"/>
      <c r="J56" s="88"/>
      <c r="K56" s="88"/>
      <c r="L56" s="88"/>
      <c r="M56" s="88"/>
      <c r="N56" s="88"/>
      <c r="O56" s="88"/>
      <c r="P56" s="88"/>
      <c r="Q56" s="89">
        <f>SUM(R48:R55)</f>
        <v>1236125000</v>
      </c>
      <c r="R56" s="89"/>
      <c r="S56" s="33"/>
    </row>
    <row r="57" spans="1:19" s="30" customFormat="1" ht="21" customHeight="1" x14ac:dyDescent="0.25">
      <c r="A57" s="26" t="s">
        <v>802</v>
      </c>
      <c r="B57" s="27"/>
      <c r="C57" s="27"/>
      <c r="D57" s="27"/>
      <c r="E57" s="27"/>
      <c r="F57" s="27"/>
      <c r="G57" s="27"/>
      <c r="H57" s="27"/>
      <c r="I57" s="27"/>
      <c r="J57" s="27"/>
      <c r="K57" s="27"/>
      <c r="L57" s="27"/>
      <c r="M57" s="27"/>
      <c r="N57" s="27"/>
      <c r="O57" s="27"/>
      <c r="P57" s="27"/>
      <c r="Q57" s="27"/>
      <c r="R57" s="28"/>
      <c r="S57" s="29"/>
    </row>
    <row r="58" spans="1:19" s="25" customFormat="1" ht="47.25" x14ac:dyDescent="0.25">
      <c r="A58" s="53">
        <v>1</v>
      </c>
      <c r="B58" s="53">
        <v>228</v>
      </c>
      <c r="C58" s="53">
        <v>2</v>
      </c>
      <c r="D58" s="54" t="s">
        <v>796</v>
      </c>
      <c r="E58" s="54" t="s">
        <v>797</v>
      </c>
      <c r="F58" s="54"/>
      <c r="G58" s="54" t="s">
        <v>798</v>
      </c>
      <c r="H58" s="54" t="s">
        <v>799</v>
      </c>
      <c r="I58" s="54" t="s">
        <v>319</v>
      </c>
      <c r="J58" s="54" t="s">
        <v>801</v>
      </c>
      <c r="K58" s="54" t="s">
        <v>85</v>
      </c>
      <c r="L58" s="54" t="s">
        <v>75</v>
      </c>
      <c r="M58" s="54" t="s">
        <v>800</v>
      </c>
      <c r="N58" s="54" t="s">
        <v>289</v>
      </c>
      <c r="O58" s="54" t="s">
        <v>802</v>
      </c>
      <c r="P58" s="55">
        <v>719000</v>
      </c>
      <c r="Q58" s="55">
        <v>500</v>
      </c>
      <c r="R58" s="55">
        <f t="shared" si="0"/>
        <v>359500000</v>
      </c>
      <c r="S58" s="24"/>
    </row>
    <row r="59" spans="1:19" s="34" customFormat="1" ht="22.9" customHeight="1" x14ac:dyDescent="0.25">
      <c r="A59" s="80" t="s">
        <v>1847</v>
      </c>
      <c r="B59" s="81"/>
      <c r="C59" s="82"/>
      <c r="D59" s="32">
        <v>1</v>
      </c>
      <c r="E59" s="32"/>
      <c r="F59" s="88"/>
      <c r="G59" s="88"/>
      <c r="H59" s="88"/>
      <c r="I59" s="88"/>
      <c r="J59" s="88"/>
      <c r="K59" s="88"/>
      <c r="L59" s="88"/>
      <c r="M59" s="88"/>
      <c r="N59" s="88"/>
      <c r="O59" s="88"/>
      <c r="P59" s="88"/>
      <c r="Q59" s="89">
        <f>R58</f>
        <v>359500000</v>
      </c>
      <c r="R59" s="89"/>
      <c r="S59" s="33"/>
    </row>
    <row r="60" spans="1:19" s="30" customFormat="1" ht="21" customHeight="1" x14ac:dyDescent="0.25">
      <c r="A60" s="26" t="s">
        <v>1145</v>
      </c>
      <c r="B60" s="27"/>
      <c r="C60" s="27"/>
      <c r="D60" s="27"/>
      <c r="E60" s="27"/>
      <c r="F60" s="27"/>
      <c r="G60" s="27"/>
      <c r="H60" s="27"/>
      <c r="I60" s="27"/>
      <c r="J60" s="27"/>
      <c r="K60" s="27"/>
      <c r="L60" s="27"/>
      <c r="M60" s="27"/>
      <c r="N60" s="27"/>
      <c r="O60" s="27"/>
      <c r="P60" s="27"/>
      <c r="Q60" s="27"/>
      <c r="R60" s="28"/>
      <c r="S60" s="29"/>
    </row>
    <row r="61" spans="1:19" s="25" customFormat="1" ht="47.25" x14ac:dyDescent="0.25">
      <c r="A61" s="53">
        <v>1</v>
      </c>
      <c r="B61" s="53">
        <v>122</v>
      </c>
      <c r="C61" s="53">
        <v>4</v>
      </c>
      <c r="D61" s="54" t="s">
        <v>729</v>
      </c>
      <c r="E61" s="54" t="s">
        <v>1142</v>
      </c>
      <c r="F61" s="54"/>
      <c r="G61" s="54" t="s">
        <v>1143</v>
      </c>
      <c r="H61" s="54" t="s">
        <v>429</v>
      </c>
      <c r="I61" s="54" t="s">
        <v>247</v>
      </c>
      <c r="J61" s="54" t="s">
        <v>268</v>
      </c>
      <c r="K61" s="54" t="s">
        <v>46</v>
      </c>
      <c r="L61" s="54" t="s">
        <v>47</v>
      </c>
      <c r="M61" s="54" t="s">
        <v>1144</v>
      </c>
      <c r="N61" s="54" t="s">
        <v>462</v>
      </c>
      <c r="O61" s="54" t="s">
        <v>1145</v>
      </c>
      <c r="P61" s="55">
        <v>227</v>
      </c>
      <c r="Q61" s="55">
        <v>15000</v>
      </c>
      <c r="R61" s="55">
        <f t="shared" si="0"/>
        <v>3405000</v>
      </c>
      <c r="S61" s="24"/>
    </row>
    <row r="62" spans="1:19" s="25" customFormat="1" ht="47.25" x14ac:dyDescent="0.25">
      <c r="A62" s="53">
        <v>2</v>
      </c>
      <c r="B62" s="53">
        <v>135</v>
      </c>
      <c r="C62" s="53">
        <v>4</v>
      </c>
      <c r="D62" s="54" t="s">
        <v>1179</v>
      </c>
      <c r="E62" s="54" t="s">
        <v>1180</v>
      </c>
      <c r="F62" s="54"/>
      <c r="G62" s="54" t="s">
        <v>1181</v>
      </c>
      <c r="H62" s="54" t="s">
        <v>1182</v>
      </c>
      <c r="I62" s="54" t="s">
        <v>45</v>
      </c>
      <c r="J62" s="54" t="s">
        <v>1183</v>
      </c>
      <c r="K62" s="54" t="s">
        <v>46</v>
      </c>
      <c r="L62" s="54" t="s">
        <v>47</v>
      </c>
      <c r="M62" s="54" t="s">
        <v>1144</v>
      </c>
      <c r="N62" s="54" t="s">
        <v>462</v>
      </c>
      <c r="O62" s="54" t="s">
        <v>1145</v>
      </c>
      <c r="P62" s="55">
        <v>630</v>
      </c>
      <c r="Q62" s="55">
        <v>300</v>
      </c>
      <c r="R62" s="55">
        <f t="shared" si="0"/>
        <v>189000</v>
      </c>
      <c r="S62" s="24"/>
    </row>
    <row r="63" spans="1:19" s="25" customFormat="1" ht="47.25" x14ac:dyDescent="0.25">
      <c r="A63" s="53">
        <v>3</v>
      </c>
      <c r="B63" s="53">
        <v>172</v>
      </c>
      <c r="C63" s="53">
        <v>4</v>
      </c>
      <c r="D63" s="54" t="s">
        <v>1234</v>
      </c>
      <c r="E63" s="54" t="s">
        <v>1235</v>
      </c>
      <c r="F63" s="54"/>
      <c r="G63" s="54" t="s">
        <v>1236</v>
      </c>
      <c r="H63" s="54" t="s">
        <v>429</v>
      </c>
      <c r="I63" s="54" t="s">
        <v>247</v>
      </c>
      <c r="J63" s="54" t="s">
        <v>268</v>
      </c>
      <c r="K63" s="54" t="s">
        <v>46</v>
      </c>
      <c r="L63" s="54" t="s">
        <v>47</v>
      </c>
      <c r="M63" s="54" t="s">
        <v>1144</v>
      </c>
      <c r="N63" s="54" t="s">
        <v>462</v>
      </c>
      <c r="O63" s="54" t="s">
        <v>1145</v>
      </c>
      <c r="P63" s="55">
        <v>175</v>
      </c>
      <c r="Q63" s="55">
        <v>1000</v>
      </c>
      <c r="R63" s="55">
        <f t="shared" si="0"/>
        <v>175000</v>
      </c>
      <c r="S63" s="24"/>
    </row>
    <row r="64" spans="1:19" s="25" customFormat="1" ht="47.25" x14ac:dyDescent="0.25">
      <c r="A64" s="53">
        <v>4</v>
      </c>
      <c r="B64" s="53">
        <v>284</v>
      </c>
      <c r="C64" s="53">
        <v>4</v>
      </c>
      <c r="D64" s="54" t="s">
        <v>1465</v>
      </c>
      <c r="E64" s="54" t="s">
        <v>1466</v>
      </c>
      <c r="F64" s="54"/>
      <c r="G64" s="54" t="s">
        <v>1467</v>
      </c>
      <c r="H64" s="54" t="s">
        <v>1468</v>
      </c>
      <c r="I64" s="54" t="s">
        <v>1469</v>
      </c>
      <c r="J64" s="54" t="s">
        <v>1470</v>
      </c>
      <c r="K64" s="54" t="s">
        <v>46</v>
      </c>
      <c r="L64" s="54" t="s">
        <v>422</v>
      </c>
      <c r="M64" s="54" t="s">
        <v>1144</v>
      </c>
      <c r="N64" s="54" t="s">
        <v>462</v>
      </c>
      <c r="O64" s="54" t="s">
        <v>1145</v>
      </c>
      <c r="P64" s="55">
        <v>980</v>
      </c>
      <c r="Q64" s="55">
        <v>5000</v>
      </c>
      <c r="R64" s="55">
        <f t="shared" si="0"/>
        <v>4900000</v>
      </c>
      <c r="S64" s="24"/>
    </row>
    <row r="65" spans="1:19" s="34" customFormat="1" ht="22.9" customHeight="1" x14ac:dyDescent="0.25">
      <c r="A65" s="80" t="s">
        <v>1847</v>
      </c>
      <c r="B65" s="81"/>
      <c r="C65" s="82"/>
      <c r="D65" s="32">
        <v>4</v>
      </c>
      <c r="E65" s="32"/>
      <c r="F65" s="88"/>
      <c r="G65" s="88"/>
      <c r="H65" s="88"/>
      <c r="I65" s="88"/>
      <c r="J65" s="88"/>
      <c r="K65" s="88"/>
      <c r="L65" s="88"/>
      <c r="M65" s="88"/>
      <c r="N65" s="88"/>
      <c r="O65" s="88"/>
      <c r="P65" s="88"/>
      <c r="Q65" s="89">
        <f>SUM(R61:R64)</f>
        <v>8669000</v>
      </c>
      <c r="R65" s="89"/>
      <c r="S65" s="33"/>
    </row>
    <row r="66" spans="1:19" s="30" customFormat="1" ht="21" customHeight="1" x14ac:dyDescent="0.25">
      <c r="A66" s="26" t="s">
        <v>1300</v>
      </c>
      <c r="B66" s="27"/>
      <c r="C66" s="27"/>
      <c r="D66" s="27"/>
      <c r="E66" s="27"/>
      <c r="F66" s="27"/>
      <c r="G66" s="27"/>
      <c r="H66" s="27"/>
      <c r="I66" s="27"/>
      <c r="J66" s="27"/>
      <c r="K66" s="27"/>
      <c r="L66" s="27"/>
      <c r="M66" s="27"/>
      <c r="N66" s="27"/>
      <c r="O66" s="27"/>
      <c r="P66" s="27"/>
      <c r="Q66" s="27"/>
      <c r="R66" s="28"/>
      <c r="S66" s="29"/>
    </row>
    <row r="67" spans="1:19" s="25" customFormat="1" ht="94.5" x14ac:dyDescent="0.25">
      <c r="A67" s="53">
        <v>1</v>
      </c>
      <c r="B67" s="53">
        <v>201</v>
      </c>
      <c r="C67" s="53">
        <v>4</v>
      </c>
      <c r="D67" s="54" t="s">
        <v>1294</v>
      </c>
      <c r="E67" s="54" t="s">
        <v>1295</v>
      </c>
      <c r="F67" s="54"/>
      <c r="G67" s="54" t="s">
        <v>1296</v>
      </c>
      <c r="H67" s="54" t="s">
        <v>611</v>
      </c>
      <c r="I67" s="54" t="s">
        <v>258</v>
      </c>
      <c r="J67" s="54" t="s">
        <v>1299</v>
      </c>
      <c r="K67" s="54" t="s">
        <v>46</v>
      </c>
      <c r="L67" s="54" t="s">
        <v>47</v>
      </c>
      <c r="M67" s="54" t="s">
        <v>1297</v>
      </c>
      <c r="N67" s="54" t="s">
        <v>1298</v>
      </c>
      <c r="O67" s="54" t="s">
        <v>1300</v>
      </c>
      <c r="P67" s="55">
        <v>4650</v>
      </c>
      <c r="Q67" s="55">
        <v>30000</v>
      </c>
      <c r="R67" s="55">
        <f t="shared" si="0"/>
        <v>139500000</v>
      </c>
      <c r="S67" s="24"/>
    </row>
    <row r="68" spans="1:19" s="25" customFormat="1" ht="94.5" x14ac:dyDescent="0.25">
      <c r="A68" s="53">
        <v>2</v>
      </c>
      <c r="B68" s="53">
        <v>285</v>
      </c>
      <c r="C68" s="53">
        <v>4</v>
      </c>
      <c r="D68" s="54" t="s">
        <v>1465</v>
      </c>
      <c r="E68" s="54" t="s">
        <v>1471</v>
      </c>
      <c r="F68" s="54"/>
      <c r="G68" s="54" t="s">
        <v>1472</v>
      </c>
      <c r="H68" s="54" t="s">
        <v>1473</v>
      </c>
      <c r="I68" s="54" t="s">
        <v>247</v>
      </c>
      <c r="J68" s="54" t="s">
        <v>261</v>
      </c>
      <c r="K68" s="54" t="s">
        <v>46</v>
      </c>
      <c r="L68" s="54" t="s">
        <v>47</v>
      </c>
      <c r="M68" s="54" t="s">
        <v>1297</v>
      </c>
      <c r="N68" s="54" t="s">
        <v>1298</v>
      </c>
      <c r="O68" s="54" t="s">
        <v>1300</v>
      </c>
      <c r="P68" s="55">
        <v>840</v>
      </c>
      <c r="Q68" s="55">
        <v>500</v>
      </c>
      <c r="R68" s="55">
        <f t="shared" si="0"/>
        <v>420000</v>
      </c>
      <c r="S68" s="24"/>
    </row>
    <row r="69" spans="1:19" s="25" customFormat="1" ht="63" x14ac:dyDescent="0.25">
      <c r="A69" s="53">
        <v>3</v>
      </c>
      <c r="B69" s="53">
        <v>315</v>
      </c>
      <c r="C69" s="53">
        <v>4</v>
      </c>
      <c r="D69" s="54" t="s">
        <v>1542</v>
      </c>
      <c r="E69" s="54" t="s">
        <v>1543</v>
      </c>
      <c r="F69" s="54"/>
      <c r="G69" s="54" t="s">
        <v>1544</v>
      </c>
      <c r="H69" s="54" t="s">
        <v>435</v>
      </c>
      <c r="I69" s="54" t="s">
        <v>1545</v>
      </c>
      <c r="J69" s="54" t="s">
        <v>1548</v>
      </c>
      <c r="K69" s="54" t="s">
        <v>364</v>
      </c>
      <c r="L69" s="54" t="s">
        <v>106</v>
      </c>
      <c r="M69" s="54" t="s">
        <v>1547</v>
      </c>
      <c r="N69" s="54" t="s">
        <v>1298</v>
      </c>
      <c r="O69" s="54" t="s">
        <v>1300</v>
      </c>
      <c r="P69" s="55">
        <v>7640</v>
      </c>
      <c r="Q69" s="55">
        <v>1700</v>
      </c>
      <c r="R69" s="55">
        <f t="shared" si="0"/>
        <v>12988000</v>
      </c>
      <c r="S69" s="24"/>
    </row>
    <row r="70" spans="1:19" s="25" customFormat="1" ht="94.5" x14ac:dyDescent="0.25">
      <c r="A70" s="53">
        <v>4</v>
      </c>
      <c r="B70" s="53">
        <v>327</v>
      </c>
      <c r="C70" s="53">
        <v>4</v>
      </c>
      <c r="D70" s="54" t="s">
        <v>603</v>
      </c>
      <c r="E70" s="54" t="s">
        <v>1586</v>
      </c>
      <c r="F70" s="54"/>
      <c r="G70" s="54" t="s">
        <v>1587</v>
      </c>
      <c r="H70" s="54" t="s">
        <v>266</v>
      </c>
      <c r="I70" s="54" t="s">
        <v>1415</v>
      </c>
      <c r="J70" s="54" t="s">
        <v>1589</v>
      </c>
      <c r="K70" s="54" t="s">
        <v>46</v>
      </c>
      <c r="L70" s="54" t="s">
        <v>1588</v>
      </c>
      <c r="M70" s="54" t="s">
        <v>1297</v>
      </c>
      <c r="N70" s="54" t="s">
        <v>1298</v>
      </c>
      <c r="O70" s="54" t="s">
        <v>1300</v>
      </c>
      <c r="P70" s="55">
        <v>3500</v>
      </c>
      <c r="Q70" s="55">
        <v>17000</v>
      </c>
      <c r="R70" s="55">
        <f t="shared" si="0"/>
        <v>59500000</v>
      </c>
      <c r="S70" s="24"/>
    </row>
    <row r="71" spans="1:19" s="25" customFormat="1" ht="94.5" x14ac:dyDescent="0.25">
      <c r="A71" s="53">
        <v>5</v>
      </c>
      <c r="B71" s="53">
        <v>329</v>
      </c>
      <c r="C71" s="53">
        <v>4</v>
      </c>
      <c r="D71" s="54" t="s">
        <v>1590</v>
      </c>
      <c r="E71" s="54" t="s">
        <v>1591</v>
      </c>
      <c r="F71" s="54"/>
      <c r="G71" s="54" t="s">
        <v>1592</v>
      </c>
      <c r="H71" s="54" t="s">
        <v>44</v>
      </c>
      <c r="I71" s="54" t="s">
        <v>247</v>
      </c>
      <c r="J71" s="54" t="s">
        <v>261</v>
      </c>
      <c r="K71" s="54" t="s">
        <v>46</v>
      </c>
      <c r="L71" s="54" t="s">
        <v>47</v>
      </c>
      <c r="M71" s="54" t="s">
        <v>1297</v>
      </c>
      <c r="N71" s="54" t="s">
        <v>1298</v>
      </c>
      <c r="O71" s="54" t="s">
        <v>1300</v>
      </c>
      <c r="P71" s="55">
        <v>3320</v>
      </c>
      <c r="Q71" s="55">
        <v>10000</v>
      </c>
      <c r="R71" s="55">
        <f t="shared" si="0"/>
        <v>33200000</v>
      </c>
      <c r="S71" s="24"/>
    </row>
    <row r="72" spans="1:19" s="25" customFormat="1" ht="63" x14ac:dyDescent="0.25">
      <c r="A72" s="53">
        <v>6</v>
      </c>
      <c r="B72" s="53">
        <v>330</v>
      </c>
      <c r="C72" s="53">
        <v>4</v>
      </c>
      <c r="D72" s="54" t="s">
        <v>1593</v>
      </c>
      <c r="E72" s="54" t="s">
        <v>1594</v>
      </c>
      <c r="F72" s="54"/>
      <c r="G72" s="54" t="s">
        <v>1595</v>
      </c>
      <c r="H72" s="54" t="s">
        <v>553</v>
      </c>
      <c r="I72" s="54" t="s">
        <v>1596</v>
      </c>
      <c r="J72" s="54" t="s">
        <v>268</v>
      </c>
      <c r="K72" s="54" t="s">
        <v>46</v>
      </c>
      <c r="L72" s="54" t="s">
        <v>47</v>
      </c>
      <c r="M72" s="54" t="s">
        <v>1547</v>
      </c>
      <c r="N72" s="54" t="s">
        <v>1298</v>
      </c>
      <c r="O72" s="54" t="s">
        <v>1300</v>
      </c>
      <c r="P72" s="55">
        <v>2520</v>
      </c>
      <c r="Q72" s="55">
        <v>300</v>
      </c>
      <c r="R72" s="55">
        <f t="shared" si="0"/>
        <v>756000</v>
      </c>
      <c r="S72" s="24"/>
    </row>
    <row r="73" spans="1:19" s="25" customFormat="1" ht="63" x14ac:dyDescent="0.25">
      <c r="A73" s="53">
        <v>7</v>
      </c>
      <c r="B73" s="53">
        <v>364</v>
      </c>
      <c r="C73" s="53">
        <v>4</v>
      </c>
      <c r="D73" s="54" t="s">
        <v>1663</v>
      </c>
      <c r="E73" s="54" t="s">
        <v>1664</v>
      </c>
      <c r="F73" s="54"/>
      <c r="G73" s="54" t="s">
        <v>1665</v>
      </c>
      <c r="H73" s="54" t="s">
        <v>553</v>
      </c>
      <c r="I73" s="54" t="s">
        <v>247</v>
      </c>
      <c r="J73" s="54" t="s">
        <v>349</v>
      </c>
      <c r="K73" s="54" t="s">
        <v>46</v>
      </c>
      <c r="L73" s="54" t="s">
        <v>47</v>
      </c>
      <c r="M73" s="54" t="s">
        <v>1547</v>
      </c>
      <c r="N73" s="54" t="s">
        <v>1298</v>
      </c>
      <c r="O73" s="54" t="s">
        <v>1300</v>
      </c>
      <c r="P73" s="55">
        <v>1630</v>
      </c>
      <c r="Q73" s="55">
        <v>670000</v>
      </c>
      <c r="R73" s="55">
        <f t="shared" si="0"/>
        <v>1092100000</v>
      </c>
      <c r="S73" s="24"/>
    </row>
    <row r="74" spans="1:19" s="34" customFormat="1" ht="22.9" customHeight="1" x14ac:dyDescent="0.25">
      <c r="A74" s="80" t="s">
        <v>1847</v>
      </c>
      <c r="B74" s="81"/>
      <c r="C74" s="82"/>
      <c r="D74" s="32">
        <v>7</v>
      </c>
      <c r="E74" s="32"/>
      <c r="F74" s="88"/>
      <c r="G74" s="88"/>
      <c r="H74" s="88"/>
      <c r="I74" s="88"/>
      <c r="J74" s="88"/>
      <c r="K74" s="88"/>
      <c r="L74" s="88"/>
      <c r="M74" s="88"/>
      <c r="N74" s="88"/>
      <c r="O74" s="88"/>
      <c r="P74" s="88"/>
      <c r="Q74" s="89">
        <f>SUM(R67:R73)</f>
        <v>1338464000</v>
      </c>
      <c r="R74" s="89"/>
      <c r="S74" s="33"/>
    </row>
    <row r="75" spans="1:19" s="30" customFormat="1" ht="21" customHeight="1" x14ac:dyDescent="0.25">
      <c r="A75" s="26" t="s">
        <v>1571</v>
      </c>
      <c r="B75" s="27"/>
      <c r="C75" s="27"/>
      <c r="D75" s="27"/>
      <c r="E75" s="27"/>
      <c r="F75" s="27"/>
      <c r="G75" s="27"/>
      <c r="H75" s="27"/>
      <c r="I75" s="27"/>
      <c r="J75" s="27"/>
      <c r="K75" s="27"/>
      <c r="L75" s="27"/>
      <c r="M75" s="27"/>
      <c r="N75" s="27"/>
      <c r="O75" s="27"/>
      <c r="P75" s="27"/>
      <c r="Q75" s="27"/>
      <c r="R75" s="28"/>
      <c r="S75" s="29"/>
    </row>
    <row r="76" spans="1:19" s="25" customFormat="1" ht="63" x14ac:dyDescent="0.25">
      <c r="A76" s="53">
        <v>1</v>
      </c>
      <c r="B76" s="53">
        <v>320</v>
      </c>
      <c r="C76" s="53">
        <v>4</v>
      </c>
      <c r="D76" s="54" t="s">
        <v>1566</v>
      </c>
      <c r="E76" s="54" t="s">
        <v>1567</v>
      </c>
      <c r="F76" s="54"/>
      <c r="G76" s="54" t="s">
        <v>1568</v>
      </c>
      <c r="H76" s="54" t="s">
        <v>1569</v>
      </c>
      <c r="I76" s="54" t="s">
        <v>258</v>
      </c>
      <c r="J76" s="54" t="s">
        <v>349</v>
      </c>
      <c r="K76" s="54" t="s">
        <v>46</v>
      </c>
      <c r="L76" s="54" t="s">
        <v>47</v>
      </c>
      <c r="M76" s="54" t="s">
        <v>1570</v>
      </c>
      <c r="N76" s="54" t="s">
        <v>462</v>
      </c>
      <c r="O76" s="54" t="s">
        <v>1571</v>
      </c>
      <c r="P76" s="55">
        <v>932</v>
      </c>
      <c r="Q76" s="55">
        <v>7000</v>
      </c>
      <c r="R76" s="55">
        <f t="shared" si="0"/>
        <v>6524000</v>
      </c>
      <c r="S76" s="24"/>
    </row>
    <row r="77" spans="1:19" s="25" customFormat="1" ht="63" x14ac:dyDescent="0.25">
      <c r="A77" s="53">
        <v>2</v>
      </c>
      <c r="B77" s="53">
        <v>383</v>
      </c>
      <c r="C77" s="53">
        <v>4</v>
      </c>
      <c r="D77" s="54" t="s">
        <v>1701</v>
      </c>
      <c r="E77" s="54" t="s">
        <v>1702</v>
      </c>
      <c r="F77" s="54"/>
      <c r="G77" s="54" t="s">
        <v>1703</v>
      </c>
      <c r="H77" s="54" t="s">
        <v>246</v>
      </c>
      <c r="I77" s="54" t="s">
        <v>258</v>
      </c>
      <c r="J77" s="54" t="s">
        <v>349</v>
      </c>
      <c r="K77" s="54" t="s">
        <v>46</v>
      </c>
      <c r="L77" s="54" t="s">
        <v>47</v>
      </c>
      <c r="M77" s="54" t="s">
        <v>1570</v>
      </c>
      <c r="N77" s="54" t="s">
        <v>462</v>
      </c>
      <c r="O77" s="54" t="s">
        <v>1571</v>
      </c>
      <c r="P77" s="55">
        <v>7168</v>
      </c>
      <c r="Q77" s="55">
        <v>15000</v>
      </c>
      <c r="R77" s="55">
        <f t="shared" si="0"/>
        <v>107520000</v>
      </c>
      <c r="S77" s="24"/>
    </row>
    <row r="78" spans="1:19" s="34" customFormat="1" ht="22.9" customHeight="1" x14ac:dyDescent="0.25">
      <c r="A78" s="80" t="s">
        <v>1847</v>
      </c>
      <c r="B78" s="81"/>
      <c r="C78" s="82"/>
      <c r="D78" s="32">
        <v>2</v>
      </c>
      <c r="E78" s="32"/>
      <c r="F78" s="88"/>
      <c r="G78" s="88"/>
      <c r="H78" s="88"/>
      <c r="I78" s="88"/>
      <c r="J78" s="88"/>
      <c r="K78" s="88"/>
      <c r="L78" s="88"/>
      <c r="M78" s="88"/>
      <c r="N78" s="88"/>
      <c r="O78" s="88"/>
      <c r="P78" s="88"/>
      <c r="Q78" s="89">
        <f>SUM(R76:R77)</f>
        <v>114044000</v>
      </c>
      <c r="R78" s="89"/>
      <c r="S78" s="33"/>
    </row>
    <row r="79" spans="1:19" s="30" customFormat="1" ht="21" customHeight="1" x14ac:dyDescent="0.25">
      <c r="A79" s="26" t="s">
        <v>1368</v>
      </c>
      <c r="B79" s="27"/>
      <c r="C79" s="27"/>
      <c r="D79" s="27"/>
      <c r="E79" s="27"/>
      <c r="F79" s="27"/>
      <c r="G79" s="27"/>
      <c r="H79" s="27"/>
      <c r="I79" s="27"/>
      <c r="J79" s="27"/>
      <c r="K79" s="27"/>
      <c r="L79" s="27"/>
      <c r="M79" s="27"/>
      <c r="N79" s="27"/>
      <c r="O79" s="27"/>
      <c r="P79" s="27"/>
      <c r="Q79" s="27"/>
      <c r="R79" s="28"/>
      <c r="S79" s="29"/>
    </row>
    <row r="80" spans="1:19" s="25" customFormat="1" ht="63" x14ac:dyDescent="0.25">
      <c r="A80" s="53">
        <v>1</v>
      </c>
      <c r="B80" s="53">
        <v>232</v>
      </c>
      <c r="C80" s="53">
        <v>4</v>
      </c>
      <c r="D80" s="54" t="s">
        <v>1364</v>
      </c>
      <c r="E80" s="54" t="s">
        <v>1365</v>
      </c>
      <c r="F80" s="54"/>
      <c r="G80" s="54" t="s">
        <v>1366</v>
      </c>
      <c r="H80" s="54" t="s">
        <v>553</v>
      </c>
      <c r="I80" s="54" t="s">
        <v>954</v>
      </c>
      <c r="J80" s="54" t="s">
        <v>1052</v>
      </c>
      <c r="K80" s="54" t="s">
        <v>46</v>
      </c>
      <c r="L80" s="54" t="s">
        <v>47</v>
      </c>
      <c r="M80" s="54" t="s">
        <v>1367</v>
      </c>
      <c r="N80" s="54" t="s">
        <v>462</v>
      </c>
      <c r="O80" s="54" t="s">
        <v>1368</v>
      </c>
      <c r="P80" s="55">
        <v>2880</v>
      </c>
      <c r="Q80" s="55">
        <v>9000</v>
      </c>
      <c r="R80" s="55">
        <f t="shared" si="0"/>
        <v>25920000</v>
      </c>
      <c r="S80" s="24"/>
    </row>
    <row r="81" spans="1:19" s="34" customFormat="1" ht="22.9" customHeight="1" x14ac:dyDescent="0.25">
      <c r="A81" s="80" t="s">
        <v>1847</v>
      </c>
      <c r="B81" s="81"/>
      <c r="C81" s="82"/>
      <c r="D81" s="32">
        <v>1</v>
      </c>
      <c r="E81" s="32"/>
      <c r="F81" s="88"/>
      <c r="G81" s="88"/>
      <c r="H81" s="88"/>
      <c r="I81" s="88"/>
      <c r="J81" s="88"/>
      <c r="K81" s="88"/>
      <c r="L81" s="88"/>
      <c r="M81" s="88"/>
      <c r="N81" s="88"/>
      <c r="O81" s="88"/>
      <c r="P81" s="88"/>
      <c r="Q81" s="89">
        <f>R80</f>
        <v>25920000</v>
      </c>
      <c r="R81" s="89"/>
      <c r="S81" s="33"/>
    </row>
    <row r="82" spans="1:19" s="30" customFormat="1" ht="21" customHeight="1" x14ac:dyDescent="0.25">
      <c r="A82" s="26" t="s">
        <v>1011</v>
      </c>
      <c r="B82" s="27"/>
      <c r="C82" s="27"/>
      <c r="D82" s="27"/>
      <c r="E82" s="27"/>
      <c r="F82" s="27"/>
      <c r="G82" s="27"/>
      <c r="H82" s="27"/>
      <c r="I82" s="27"/>
      <c r="J82" s="27"/>
      <c r="K82" s="27"/>
      <c r="L82" s="27"/>
      <c r="M82" s="27"/>
      <c r="N82" s="27"/>
      <c r="O82" s="27"/>
      <c r="P82" s="27"/>
      <c r="Q82" s="27"/>
      <c r="R82" s="28"/>
      <c r="S82" s="29"/>
    </row>
    <row r="83" spans="1:19" s="25" customFormat="1" ht="47.25" x14ac:dyDescent="0.25">
      <c r="A83" s="53">
        <v>1</v>
      </c>
      <c r="B83" s="53">
        <v>52</v>
      </c>
      <c r="C83" s="53">
        <v>4</v>
      </c>
      <c r="D83" s="54" t="s">
        <v>167</v>
      </c>
      <c r="E83" s="54" t="s">
        <v>1008</v>
      </c>
      <c r="F83" s="54"/>
      <c r="G83" s="54" t="s">
        <v>1009</v>
      </c>
      <c r="H83" s="54" t="s">
        <v>164</v>
      </c>
      <c r="I83" s="54" t="s">
        <v>45</v>
      </c>
      <c r="J83" s="54" t="s">
        <v>268</v>
      </c>
      <c r="K83" s="54" t="s">
        <v>46</v>
      </c>
      <c r="L83" s="54" t="s">
        <v>47</v>
      </c>
      <c r="M83" s="54" t="s">
        <v>1010</v>
      </c>
      <c r="N83" s="54" t="s">
        <v>462</v>
      </c>
      <c r="O83" s="54" t="s">
        <v>1011</v>
      </c>
      <c r="P83" s="55">
        <v>210</v>
      </c>
      <c r="Q83" s="55">
        <v>6000</v>
      </c>
      <c r="R83" s="55">
        <f t="shared" si="0"/>
        <v>1260000</v>
      </c>
      <c r="S83" s="24"/>
    </row>
    <row r="84" spans="1:19" s="25" customFormat="1" ht="47.25" x14ac:dyDescent="0.25">
      <c r="A84" s="53">
        <v>2</v>
      </c>
      <c r="B84" s="53">
        <v>60</v>
      </c>
      <c r="C84" s="53">
        <v>4</v>
      </c>
      <c r="D84" s="54" t="s">
        <v>1018</v>
      </c>
      <c r="E84" s="54" t="s">
        <v>1019</v>
      </c>
      <c r="F84" s="54"/>
      <c r="G84" s="54" t="s">
        <v>1020</v>
      </c>
      <c r="H84" s="54" t="s">
        <v>1021</v>
      </c>
      <c r="I84" s="54" t="s">
        <v>201</v>
      </c>
      <c r="J84" s="54" t="s">
        <v>1025</v>
      </c>
      <c r="K84" s="54" t="s">
        <v>46</v>
      </c>
      <c r="L84" s="54" t="s">
        <v>106</v>
      </c>
      <c r="M84" s="54" t="s">
        <v>1010</v>
      </c>
      <c r="N84" s="54" t="s">
        <v>462</v>
      </c>
      <c r="O84" s="54" t="s">
        <v>1011</v>
      </c>
      <c r="P84" s="55">
        <v>9009</v>
      </c>
      <c r="Q84" s="55">
        <v>200</v>
      </c>
      <c r="R84" s="55">
        <f t="shared" si="0"/>
        <v>1801800</v>
      </c>
      <c r="S84" s="24"/>
    </row>
    <row r="85" spans="1:19" s="25" customFormat="1" ht="47.25" x14ac:dyDescent="0.25">
      <c r="A85" s="53">
        <v>3</v>
      </c>
      <c r="B85" s="53">
        <v>145</v>
      </c>
      <c r="C85" s="53">
        <v>4</v>
      </c>
      <c r="D85" s="54" t="s">
        <v>323</v>
      </c>
      <c r="E85" s="54" t="s">
        <v>1207</v>
      </c>
      <c r="F85" s="54"/>
      <c r="G85" s="54" t="s">
        <v>1208</v>
      </c>
      <c r="H85" s="54" t="s">
        <v>1209</v>
      </c>
      <c r="I85" s="54" t="s">
        <v>630</v>
      </c>
      <c r="J85" s="54" t="s">
        <v>1210</v>
      </c>
      <c r="K85" s="54" t="s">
        <v>46</v>
      </c>
      <c r="L85" s="54" t="s">
        <v>106</v>
      </c>
      <c r="M85" s="54" t="s">
        <v>1010</v>
      </c>
      <c r="N85" s="54" t="s">
        <v>462</v>
      </c>
      <c r="O85" s="54" t="s">
        <v>1011</v>
      </c>
      <c r="P85" s="55">
        <v>5460</v>
      </c>
      <c r="Q85" s="55">
        <v>300</v>
      </c>
      <c r="R85" s="55">
        <f t="shared" si="0"/>
        <v>1638000</v>
      </c>
      <c r="S85" s="24"/>
    </row>
    <row r="86" spans="1:19" s="25" customFormat="1" ht="47.25" x14ac:dyDescent="0.25">
      <c r="A86" s="53">
        <v>4</v>
      </c>
      <c r="B86" s="53">
        <v>146</v>
      </c>
      <c r="C86" s="53">
        <v>4</v>
      </c>
      <c r="D86" s="54" t="s">
        <v>323</v>
      </c>
      <c r="E86" s="54" t="s">
        <v>1207</v>
      </c>
      <c r="F86" s="54"/>
      <c r="G86" s="54" t="s">
        <v>1208</v>
      </c>
      <c r="H86" s="54" t="s">
        <v>1211</v>
      </c>
      <c r="I86" s="54" t="s">
        <v>630</v>
      </c>
      <c r="J86" s="54" t="s">
        <v>1212</v>
      </c>
      <c r="K86" s="54" t="s">
        <v>46</v>
      </c>
      <c r="L86" s="54" t="s">
        <v>422</v>
      </c>
      <c r="M86" s="54" t="s">
        <v>1010</v>
      </c>
      <c r="N86" s="54" t="s">
        <v>462</v>
      </c>
      <c r="O86" s="54" t="s">
        <v>1011</v>
      </c>
      <c r="P86" s="55">
        <v>1008</v>
      </c>
      <c r="Q86" s="55">
        <v>11000</v>
      </c>
      <c r="R86" s="55">
        <f t="shared" si="0"/>
        <v>11088000</v>
      </c>
      <c r="S86" s="24"/>
    </row>
    <row r="87" spans="1:19" s="25" customFormat="1" ht="47.25" x14ac:dyDescent="0.25">
      <c r="A87" s="53">
        <v>5</v>
      </c>
      <c r="B87" s="53">
        <v>268</v>
      </c>
      <c r="C87" s="53">
        <v>4</v>
      </c>
      <c r="D87" s="54" t="s">
        <v>1419</v>
      </c>
      <c r="E87" s="54" t="s">
        <v>1426</v>
      </c>
      <c r="F87" s="54" t="s">
        <v>1427</v>
      </c>
      <c r="G87" s="54" t="s">
        <v>1428</v>
      </c>
      <c r="H87" s="54" t="s">
        <v>1429</v>
      </c>
      <c r="I87" s="54" t="s">
        <v>1430</v>
      </c>
      <c r="J87" s="54" t="s">
        <v>938</v>
      </c>
      <c r="K87" s="54" t="s">
        <v>364</v>
      </c>
      <c r="L87" s="54" t="s">
        <v>106</v>
      </c>
      <c r="M87" s="54" t="s">
        <v>1010</v>
      </c>
      <c r="N87" s="54" t="s">
        <v>462</v>
      </c>
      <c r="O87" s="54" t="s">
        <v>1011</v>
      </c>
      <c r="P87" s="55">
        <v>6405</v>
      </c>
      <c r="Q87" s="55">
        <v>25000</v>
      </c>
      <c r="R87" s="55">
        <f t="shared" si="0"/>
        <v>160125000</v>
      </c>
      <c r="S87" s="24"/>
    </row>
    <row r="88" spans="1:19" s="25" customFormat="1" ht="47.25" x14ac:dyDescent="0.25">
      <c r="A88" s="53">
        <v>6</v>
      </c>
      <c r="B88" s="53">
        <v>385</v>
      </c>
      <c r="C88" s="53">
        <v>4</v>
      </c>
      <c r="D88" s="54" t="s">
        <v>651</v>
      </c>
      <c r="E88" s="54" t="s">
        <v>1704</v>
      </c>
      <c r="F88" s="54"/>
      <c r="G88" s="54" t="s">
        <v>1705</v>
      </c>
      <c r="H88" s="54" t="s">
        <v>553</v>
      </c>
      <c r="I88" s="54" t="s">
        <v>247</v>
      </c>
      <c r="J88" s="54" t="s">
        <v>349</v>
      </c>
      <c r="K88" s="54" t="s">
        <v>46</v>
      </c>
      <c r="L88" s="54" t="s">
        <v>47</v>
      </c>
      <c r="M88" s="54" t="s">
        <v>1010</v>
      </c>
      <c r="N88" s="54" t="s">
        <v>462</v>
      </c>
      <c r="O88" s="54" t="s">
        <v>1011</v>
      </c>
      <c r="P88" s="55">
        <v>2940</v>
      </c>
      <c r="Q88" s="55">
        <v>250000</v>
      </c>
      <c r="R88" s="55">
        <f t="shared" si="0"/>
        <v>735000000</v>
      </c>
      <c r="S88" s="24"/>
    </row>
    <row r="89" spans="1:19" s="25" customFormat="1" ht="47.25" x14ac:dyDescent="0.25">
      <c r="A89" s="53">
        <v>7</v>
      </c>
      <c r="B89" s="53">
        <v>403</v>
      </c>
      <c r="C89" s="53">
        <v>4</v>
      </c>
      <c r="D89" s="54" t="s">
        <v>1739</v>
      </c>
      <c r="E89" s="54" t="s">
        <v>1740</v>
      </c>
      <c r="F89" s="54"/>
      <c r="G89" s="54" t="s">
        <v>1741</v>
      </c>
      <c r="H89" s="54" t="s">
        <v>1742</v>
      </c>
      <c r="I89" s="54" t="s">
        <v>201</v>
      </c>
      <c r="J89" s="54" t="s">
        <v>1025</v>
      </c>
      <c r="K89" s="54" t="s">
        <v>46</v>
      </c>
      <c r="L89" s="54" t="s">
        <v>106</v>
      </c>
      <c r="M89" s="54" t="s">
        <v>1010</v>
      </c>
      <c r="N89" s="54" t="s">
        <v>462</v>
      </c>
      <c r="O89" s="54" t="s">
        <v>1011</v>
      </c>
      <c r="P89" s="55">
        <v>12915</v>
      </c>
      <c r="Q89" s="55">
        <v>700</v>
      </c>
      <c r="R89" s="55">
        <f t="shared" si="0"/>
        <v>9040500</v>
      </c>
      <c r="S89" s="24"/>
    </row>
    <row r="90" spans="1:19" s="34" customFormat="1" ht="22.9" customHeight="1" x14ac:dyDescent="0.25">
      <c r="A90" s="80" t="s">
        <v>1847</v>
      </c>
      <c r="B90" s="81"/>
      <c r="C90" s="82"/>
      <c r="D90" s="32">
        <v>7</v>
      </c>
      <c r="E90" s="32"/>
      <c r="F90" s="88"/>
      <c r="G90" s="88"/>
      <c r="H90" s="88"/>
      <c r="I90" s="88"/>
      <c r="J90" s="88"/>
      <c r="K90" s="88"/>
      <c r="L90" s="88"/>
      <c r="M90" s="88"/>
      <c r="N90" s="88"/>
      <c r="O90" s="88"/>
      <c r="P90" s="88"/>
      <c r="Q90" s="89">
        <f>SUM(R83:R89)</f>
        <v>919953300</v>
      </c>
      <c r="R90" s="89"/>
      <c r="S90" s="33"/>
    </row>
    <row r="91" spans="1:19" s="30" customFormat="1" ht="21" customHeight="1" x14ac:dyDescent="0.25">
      <c r="A91" s="26" t="s">
        <v>410</v>
      </c>
      <c r="B91" s="27"/>
      <c r="C91" s="27"/>
      <c r="D91" s="27"/>
      <c r="E91" s="27"/>
      <c r="F91" s="27"/>
      <c r="G91" s="27"/>
      <c r="H91" s="27"/>
      <c r="I91" s="27"/>
      <c r="J91" s="27"/>
      <c r="K91" s="27"/>
      <c r="L91" s="27"/>
      <c r="M91" s="27"/>
      <c r="N91" s="27"/>
      <c r="O91" s="27"/>
      <c r="P91" s="27"/>
      <c r="Q91" s="27"/>
      <c r="R91" s="28"/>
      <c r="S91" s="29"/>
    </row>
    <row r="92" spans="1:19" s="25" customFormat="1" ht="78.75" x14ac:dyDescent="0.25">
      <c r="A92" s="53">
        <v>1</v>
      </c>
      <c r="B92" s="53">
        <v>206</v>
      </c>
      <c r="C92" s="53">
        <v>1</v>
      </c>
      <c r="D92" s="54" t="s">
        <v>404</v>
      </c>
      <c r="E92" s="54" t="s">
        <v>405</v>
      </c>
      <c r="F92" s="54"/>
      <c r="G92" s="54" t="s">
        <v>406</v>
      </c>
      <c r="H92" s="54" t="s">
        <v>407</v>
      </c>
      <c r="I92" s="54" t="s">
        <v>408</v>
      </c>
      <c r="J92" s="54" t="s">
        <v>409</v>
      </c>
      <c r="K92" s="54" t="s">
        <v>46</v>
      </c>
      <c r="L92" s="54" t="s">
        <v>47</v>
      </c>
      <c r="M92" s="54" t="s">
        <v>123</v>
      </c>
      <c r="N92" s="54" t="s">
        <v>124</v>
      </c>
      <c r="O92" s="54" t="s">
        <v>410</v>
      </c>
      <c r="P92" s="55">
        <v>2100</v>
      </c>
      <c r="Q92" s="55">
        <v>5000</v>
      </c>
      <c r="R92" s="55">
        <f t="shared" si="0"/>
        <v>10500000</v>
      </c>
      <c r="S92" s="24"/>
    </row>
    <row r="93" spans="1:19" s="34" customFormat="1" ht="22.9" customHeight="1" x14ac:dyDescent="0.25">
      <c r="A93" s="80" t="s">
        <v>1847</v>
      </c>
      <c r="B93" s="81"/>
      <c r="C93" s="82"/>
      <c r="D93" s="32">
        <v>1</v>
      </c>
      <c r="E93" s="32"/>
      <c r="F93" s="88"/>
      <c r="G93" s="88"/>
      <c r="H93" s="88"/>
      <c r="I93" s="88"/>
      <c r="J93" s="88"/>
      <c r="K93" s="88"/>
      <c r="L93" s="88"/>
      <c r="M93" s="88"/>
      <c r="N93" s="88"/>
      <c r="O93" s="88"/>
      <c r="P93" s="88"/>
      <c r="Q93" s="89">
        <f>R92</f>
        <v>10500000</v>
      </c>
      <c r="R93" s="89"/>
      <c r="S93" s="33"/>
    </row>
    <row r="94" spans="1:19" s="30" customFormat="1" ht="21" customHeight="1" x14ac:dyDescent="0.25">
      <c r="A94" s="26" t="s">
        <v>144</v>
      </c>
      <c r="B94" s="27"/>
      <c r="C94" s="27"/>
      <c r="D94" s="27"/>
      <c r="E94" s="27"/>
      <c r="F94" s="27"/>
      <c r="G94" s="27"/>
      <c r="H94" s="27"/>
      <c r="I94" s="27"/>
      <c r="J94" s="27"/>
      <c r="K94" s="27"/>
      <c r="L94" s="27"/>
      <c r="M94" s="27"/>
      <c r="N94" s="27"/>
      <c r="O94" s="27"/>
      <c r="P94" s="27"/>
      <c r="Q94" s="27"/>
      <c r="R94" s="28"/>
      <c r="S94" s="29"/>
    </row>
    <row r="95" spans="1:19" s="25" customFormat="1" ht="47.25" x14ac:dyDescent="0.25">
      <c r="A95" s="53">
        <v>1</v>
      </c>
      <c r="B95" s="53">
        <v>27</v>
      </c>
      <c r="C95" s="53">
        <v>1</v>
      </c>
      <c r="D95" s="54" t="s">
        <v>136</v>
      </c>
      <c r="E95" s="54" t="s">
        <v>137</v>
      </c>
      <c r="F95" s="54"/>
      <c r="G95" s="54" t="s">
        <v>138</v>
      </c>
      <c r="H95" s="54" t="s">
        <v>139</v>
      </c>
      <c r="I95" s="54" t="s">
        <v>140</v>
      </c>
      <c r="J95" s="54" t="s">
        <v>143</v>
      </c>
      <c r="K95" s="54" t="s">
        <v>94</v>
      </c>
      <c r="L95" s="54" t="s">
        <v>131</v>
      </c>
      <c r="M95" s="54" t="s">
        <v>142</v>
      </c>
      <c r="N95" s="54" t="s">
        <v>124</v>
      </c>
      <c r="O95" s="54" t="s">
        <v>144</v>
      </c>
      <c r="P95" s="55">
        <v>11829</v>
      </c>
      <c r="Q95" s="55">
        <v>100</v>
      </c>
      <c r="R95" s="55">
        <f t="shared" si="0"/>
        <v>1182900</v>
      </c>
      <c r="S95" s="24"/>
    </row>
    <row r="96" spans="1:19" s="25" customFormat="1" ht="78.75" x14ac:dyDescent="0.25">
      <c r="A96" s="53">
        <v>2</v>
      </c>
      <c r="B96" s="53">
        <v>219</v>
      </c>
      <c r="C96" s="53">
        <v>1</v>
      </c>
      <c r="D96" s="54" t="s">
        <v>426</v>
      </c>
      <c r="E96" s="54" t="s">
        <v>427</v>
      </c>
      <c r="F96" s="54"/>
      <c r="G96" s="54" t="s">
        <v>428</v>
      </c>
      <c r="H96" s="54" t="s">
        <v>429</v>
      </c>
      <c r="I96" s="54" t="s">
        <v>430</v>
      </c>
      <c r="J96" s="54" t="s">
        <v>431</v>
      </c>
      <c r="K96" s="54" t="s">
        <v>46</v>
      </c>
      <c r="L96" s="54" t="s">
        <v>47</v>
      </c>
      <c r="M96" s="54" t="s">
        <v>123</v>
      </c>
      <c r="N96" s="54" t="s">
        <v>124</v>
      </c>
      <c r="O96" s="54" t="s">
        <v>144</v>
      </c>
      <c r="P96" s="55">
        <v>5120</v>
      </c>
      <c r="Q96" s="55">
        <v>45000</v>
      </c>
      <c r="R96" s="55">
        <f t="shared" si="0"/>
        <v>230400000</v>
      </c>
      <c r="S96" s="24"/>
    </row>
    <row r="97" spans="1:19" s="25" customFormat="1" ht="63" x14ac:dyDescent="0.25">
      <c r="A97" s="53">
        <v>3</v>
      </c>
      <c r="B97" s="53">
        <v>311</v>
      </c>
      <c r="C97" s="53">
        <v>1</v>
      </c>
      <c r="D97" s="54" t="s">
        <v>574</v>
      </c>
      <c r="E97" s="54" t="s">
        <v>575</v>
      </c>
      <c r="F97" s="54"/>
      <c r="G97" s="54" t="s">
        <v>576</v>
      </c>
      <c r="H97" s="54" t="s">
        <v>577</v>
      </c>
      <c r="I97" s="54" t="s">
        <v>578</v>
      </c>
      <c r="J97" s="54" t="s">
        <v>579</v>
      </c>
      <c r="K97" s="54" t="s">
        <v>94</v>
      </c>
      <c r="L97" s="54" t="s">
        <v>95</v>
      </c>
      <c r="M97" s="54" t="s">
        <v>142</v>
      </c>
      <c r="N97" s="54" t="s">
        <v>124</v>
      </c>
      <c r="O97" s="54" t="s">
        <v>144</v>
      </c>
      <c r="P97" s="55">
        <v>34230</v>
      </c>
      <c r="Q97" s="55">
        <v>35000</v>
      </c>
      <c r="R97" s="55">
        <f t="shared" si="0"/>
        <v>1198050000</v>
      </c>
      <c r="S97" s="24"/>
    </row>
    <row r="98" spans="1:19" s="25" customFormat="1" ht="47.25" x14ac:dyDescent="0.25">
      <c r="A98" s="53">
        <v>4</v>
      </c>
      <c r="B98" s="53">
        <v>352</v>
      </c>
      <c r="C98" s="53">
        <v>1</v>
      </c>
      <c r="D98" s="54" t="s">
        <v>623</v>
      </c>
      <c r="E98" s="54" t="s">
        <v>624</v>
      </c>
      <c r="F98" s="54"/>
      <c r="G98" s="54" t="s">
        <v>625</v>
      </c>
      <c r="H98" s="54" t="s">
        <v>114</v>
      </c>
      <c r="I98" s="54" t="s">
        <v>258</v>
      </c>
      <c r="J98" s="54" t="s">
        <v>349</v>
      </c>
      <c r="K98" s="54" t="s">
        <v>46</v>
      </c>
      <c r="L98" s="54" t="s">
        <v>47</v>
      </c>
      <c r="M98" s="54" t="s">
        <v>142</v>
      </c>
      <c r="N98" s="54" t="s">
        <v>124</v>
      </c>
      <c r="O98" s="54" t="s">
        <v>144</v>
      </c>
      <c r="P98" s="55">
        <v>3990</v>
      </c>
      <c r="Q98" s="55">
        <v>12500</v>
      </c>
      <c r="R98" s="55">
        <f t="shared" si="0"/>
        <v>49875000</v>
      </c>
      <c r="S98" s="24"/>
    </row>
    <row r="99" spans="1:19" s="25" customFormat="1" ht="63" x14ac:dyDescent="0.25">
      <c r="A99" s="53">
        <v>5</v>
      </c>
      <c r="B99" s="53">
        <v>45</v>
      </c>
      <c r="C99" s="53">
        <v>4</v>
      </c>
      <c r="D99" s="54" t="s">
        <v>991</v>
      </c>
      <c r="E99" s="54" t="s">
        <v>992</v>
      </c>
      <c r="F99" s="54"/>
      <c r="G99" s="54" t="s">
        <v>993</v>
      </c>
      <c r="H99" s="54" t="s">
        <v>994</v>
      </c>
      <c r="I99" s="54" t="s">
        <v>995</v>
      </c>
      <c r="J99" s="54" t="s">
        <v>997</v>
      </c>
      <c r="K99" s="54" t="s">
        <v>46</v>
      </c>
      <c r="L99" s="54" t="s">
        <v>422</v>
      </c>
      <c r="M99" s="54" t="s">
        <v>996</v>
      </c>
      <c r="N99" s="54" t="s">
        <v>462</v>
      </c>
      <c r="O99" s="54" t="s">
        <v>144</v>
      </c>
      <c r="P99" s="55">
        <v>3150</v>
      </c>
      <c r="Q99" s="55">
        <v>12000</v>
      </c>
      <c r="R99" s="55">
        <f t="shared" si="0"/>
        <v>37800000</v>
      </c>
      <c r="S99" s="24"/>
    </row>
    <row r="100" spans="1:19" s="25" customFormat="1" ht="47.25" x14ac:dyDescent="0.25">
      <c r="A100" s="53">
        <v>6</v>
      </c>
      <c r="B100" s="53">
        <v>208</v>
      </c>
      <c r="C100" s="53">
        <v>4</v>
      </c>
      <c r="D100" s="54" t="s">
        <v>1318</v>
      </c>
      <c r="E100" s="54" t="s">
        <v>1319</v>
      </c>
      <c r="F100" s="54"/>
      <c r="G100" s="54" t="s">
        <v>1320</v>
      </c>
      <c r="H100" s="54" t="s">
        <v>1321</v>
      </c>
      <c r="I100" s="54" t="s">
        <v>733</v>
      </c>
      <c r="J100" s="54" t="s">
        <v>1323</v>
      </c>
      <c r="K100" s="54" t="s">
        <v>46</v>
      </c>
      <c r="L100" s="54" t="s">
        <v>422</v>
      </c>
      <c r="M100" s="54" t="s">
        <v>1322</v>
      </c>
      <c r="N100" s="54" t="s">
        <v>462</v>
      </c>
      <c r="O100" s="54" t="s">
        <v>144</v>
      </c>
      <c r="P100" s="55">
        <v>2142</v>
      </c>
      <c r="Q100" s="55">
        <v>150000</v>
      </c>
      <c r="R100" s="55">
        <f t="shared" ref="R100:R189" si="1">P100*Q100</f>
        <v>321300000</v>
      </c>
      <c r="S100" s="24"/>
    </row>
    <row r="101" spans="1:19" s="25" customFormat="1" ht="47.25" x14ac:dyDescent="0.25">
      <c r="A101" s="53">
        <v>7</v>
      </c>
      <c r="B101" s="53">
        <v>291</v>
      </c>
      <c r="C101" s="53">
        <v>4</v>
      </c>
      <c r="D101" s="54" t="s">
        <v>1482</v>
      </c>
      <c r="E101" s="54" t="s">
        <v>1483</v>
      </c>
      <c r="F101" s="54"/>
      <c r="G101" s="54" t="s">
        <v>1484</v>
      </c>
      <c r="H101" s="54" t="s">
        <v>1485</v>
      </c>
      <c r="I101" s="54" t="s">
        <v>630</v>
      </c>
      <c r="J101" s="54" t="s">
        <v>1486</v>
      </c>
      <c r="K101" s="54" t="s">
        <v>46</v>
      </c>
      <c r="L101" s="54" t="s">
        <v>422</v>
      </c>
      <c r="M101" s="54" t="s">
        <v>1322</v>
      </c>
      <c r="N101" s="54" t="s">
        <v>462</v>
      </c>
      <c r="O101" s="54" t="s">
        <v>144</v>
      </c>
      <c r="P101" s="55">
        <v>2410</v>
      </c>
      <c r="Q101" s="55">
        <v>10000</v>
      </c>
      <c r="R101" s="55">
        <f t="shared" si="1"/>
        <v>24100000</v>
      </c>
      <c r="S101" s="24"/>
    </row>
    <row r="102" spans="1:19" s="34" customFormat="1" ht="22.9" customHeight="1" x14ac:dyDescent="0.25">
      <c r="A102" s="80" t="s">
        <v>1847</v>
      </c>
      <c r="B102" s="81"/>
      <c r="C102" s="82"/>
      <c r="D102" s="32">
        <v>7</v>
      </c>
      <c r="E102" s="32"/>
      <c r="F102" s="88"/>
      <c r="G102" s="88"/>
      <c r="H102" s="88"/>
      <c r="I102" s="88"/>
      <c r="J102" s="88"/>
      <c r="K102" s="88"/>
      <c r="L102" s="88"/>
      <c r="M102" s="88"/>
      <c r="N102" s="88"/>
      <c r="O102" s="88"/>
      <c r="P102" s="88"/>
      <c r="Q102" s="89">
        <f>SUM(R95:R101)</f>
        <v>1862707900</v>
      </c>
      <c r="R102" s="89"/>
      <c r="S102" s="33"/>
    </row>
    <row r="103" spans="1:19" s="30" customFormat="1" ht="21" customHeight="1" x14ac:dyDescent="0.25">
      <c r="A103" s="26" t="s">
        <v>1242</v>
      </c>
      <c r="B103" s="27"/>
      <c r="C103" s="27"/>
      <c r="D103" s="27"/>
      <c r="E103" s="27"/>
      <c r="F103" s="27"/>
      <c r="G103" s="27"/>
      <c r="H103" s="27"/>
      <c r="I103" s="27"/>
      <c r="J103" s="27"/>
      <c r="K103" s="27"/>
      <c r="L103" s="27"/>
      <c r="M103" s="27"/>
      <c r="N103" s="27"/>
      <c r="O103" s="27"/>
      <c r="P103" s="27"/>
      <c r="Q103" s="27"/>
      <c r="R103" s="28"/>
      <c r="S103" s="29"/>
    </row>
    <row r="104" spans="1:19" s="25" customFormat="1" ht="63" x14ac:dyDescent="0.25">
      <c r="A104" s="53">
        <v>1</v>
      </c>
      <c r="B104" s="53">
        <v>173</v>
      </c>
      <c r="C104" s="53">
        <v>4</v>
      </c>
      <c r="D104" s="54" t="s">
        <v>1237</v>
      </c>
      <c r="E104" s="54" t="s">
        <v>1238</v>
      </c>
      <c r="F104" s="54"/>
      <c r="G104" s="54" t="s">
        <v>1239</v>
      </c>
      <c r="H104" s="54" t="s">
        <v>1240</v>
      </c>
      <c r="I104" s="54" t="s">
        <v>93</v>
      </c>
      <c r="J104" s="54" t="s">
        <v>1241</v>
      </c>
      <c r="K104" s="54" t="s">
        <v>94</v>
      </c>
      <c r="L104" s="54" t="s">
        <v>131</v>
      </c>
      <c r="M104" s="54" t="s">
        <v>1002</v>
      </c>
      <c r="N104" s="54" t="s">
        <v>462</v>
      </c>
      <c r="O104" s="54" t="s">
        <v>1242</v>
      </c>
      <c r="P104" s="55">
        <v>9450</v>
      </c>
      <c r="Q104" s="55">
        <v>3000</v>
      </c>
      <c r="R104" s="55">
        <f t="shared" si="1"/>
        <v>28350000</v>
      </c>
      <c r="S104" s="24"/>
    </row>
    <row r="105" spans="1:19" s="25" customFormat="1" ht="63" x14ac:dyDescent="0.25">
      <c r="A105" s="53">
        <v>2</v>
      </c>
      <c r="B105" s="53">
        <v>294</v>
      </c>
      <c r="C105" s="53">
        <v>4</v>
      </c>
      <c r="D105" s="54" t="s">
        <v>1487</v>
      </c>
      <c r="E105" s="54" t="s">
        <v>1491</v>
      </c>
      <c r="F105" s="54"/>
      <c r="G105" s="54" t="s">
        <v>1492</v>
      </c>
      <c r="H105" s="54" t="s">
        <v>678</v>
      </c>
      <c r="I105" s="54" t="s">
        <v>201</v>
      </c>
      <c r="J105" s="54" t="s">
        <v>1493</v>
      </c>
      <c r="K105" s="54" t="s">
        <v>46</v>
      </c>
      <c r="L105" s="54" t="s">
        <v>131</v>
      </c>
      <c r="M105" s="54" t="s">
        <v>1002</v>
      </c>
      <c r="N105" s="54" t="s">
        <v>462</v>
      </c>
      <c r="O105" s="54" t="s">
        <v>1242</v>
      </c>
      <c r="P105" s="55">
        <v>4410</v>
      </c>
      <c r="Q105" s="55">
        <v>5000</v>
      </c>
      <c r="R105" s="55">
        <f t="shared" si="1"/>
        <v>22050000</v>
      </c>
      <c r="S105" s="24"/>
    </row>
    <row r="106" spans="1:19" s="25" customFormat="1" ht="63" x14ac:dyDescent="0.25">
      <c r="A106" s="53">
        <v>3</v>
      </c>
      <c r="B106" s="53">
        <v>314</v>
      </c>
      <c r="C106" s="53">
        <v>4</v>
      </c>
      <c r="D106" s="54" t="s">
        <v>1535</v>
      </c>
      <c r="E106" s="54" t="s">
        <v>1536</v>
      </c>
      <c r="F106" s="54"/>
      <c r="G106" s="54" t="s">
        <v>1537</v>
      </c>
      <c r="H106" s="54" t="s">
        <v>1538</v>
      </c>
      <c r="I106" s="54" t="s">
        <v>1539</v>
      </c>
      <c r="J106" s="54" t="s">
        <v>1541</v>
      </c>
      <c r="K106" s="54" t="s">
        <v>46</v>
      </c>
      <c r="L106" s="54" t="s">
        <v>422</v>
      </c>
      <c r="M106" s="54" t="s">
        <v>1540</v>
      </c>
      <c r="N106" s="54" t="s">
        <v>462</v>
      </c>
      <c r="O106" s="54" t="s">
        <v>1242</v>
      </c>
      <c r="P106" s="55">
        <v>14700</v>
      </c>
      <c r="Q106" s="55">
        <v>2000</v>
      </c>
      <c r="R106" s="55">
        <f t="shared" si="1"/>
        <v>29400000</v>
      </c>
      <c r="S106" s="24"/>
    </row>
    <row r="107" spans="1:19" s="25" customFormat="1" ht="63" x14ac:dyDescent="0.25">
      <c r="A107" s="53">
        <v>4</v>
      </c>
      <c r="B107" s="53">
        <v>370</v>
      </c>
      <c r="C107" s="53">
        <v>4</v>
      </c>
      <c r="D107" s="54" t="s">
        <v>1674</v>
      </c>
      <c r="E107" s="54" t="s">
        <v>1675</v>
      </c>
      <c r="F107" s="54"/>
      <c r="G107" s="54" t="s">
        <v>1676</v>
      </c>
      <c r="H107" s="54" t="s">
        <v>266</v>
      </c>
      <c r="I107" s="54" t="s">
        <v>1677</v>
      </c>
      <c r="J107" s="54" t="s">
        <v>1678</v>
      </c>
      <c r="K107" s="54" t="s">
        <v>364</v>
      </c>
      <c r="L107" s="54" t="s">
        <v>365</v>
      </c>
      <c r="M107" s="54" t="s">
        <v>1540</v>
      </c>
      <c r="N107" s="54" t="s">
        <v>462</v>
      </c>
      <c r="O107" s="54" t="s">
        <v>1242</v>
      </c>
      <c r="P107" s="55">
        <v>11950</v>
      </c>
      <c r="Q107" s="55">
        <v>100</v>
      </c>
      <c r="R107" s="55">
        <f t="shared" si="1"/>
        <v>1195000</v>
      </c>
      <c r="S107" s="24"/>
    </row>
    <row r="108" spans="1:19" s="34" customFormat="1" ht="22.9" customHeight="1" x14ac:dyDescent="0.25">
      <c r="A108" s="80" t="s">
        <v>1847</v>
      </c>
      <c r="B108" s="81"/>
      <c r="C108" s="82"/>
      <c r="D108" s="32">
        <v>4</v>
      </c>
      <c r="E108" s="32"/>
      <c r="F108" s="88"/>
      <c r="G108" s="88"/>
      <c r="H108" s="88"/>
      <c r="I108" s="88"/>
      <c r="J108" s="88"/>
      <c r="K108" s="88"/>
      <c r="L108" s="88"/>
      <c r="M108" s="88"/>
      <c r="N108" s="88"/>
      <c r="O108" s="88"/>
      <c r="P108" s="88"/>
      <c r="Q108" s="89">
        <f>SUM(R104:R107)</f>
        <v>80995000</v>
      </c>
      <c r="R108" s="89"/>
      <c r="S108" s="33"/>
    </row>
    <row r="109" spans="1:19" s="30" customFormat="1" ht="21" customHeight="1" x14ac:dyDescent="0.25">
      <c r="A109" s="26" t="s">
        <v>961</v>
      </c>
      <c r="B109" s="27"/>
      <c r="C109" s="27"/>
      <c r="D109" s="27"/>
      <c r="E109" s="27"/>
      <c r="F109" s="27"/>
      <c r="G109" s="27"/>
      <c r="H109" s="27"/>
      <c r="I109" s="27"/>
      <c r="J109" s="27"/>
      <c r="K109" s="27"/>
      <c r="L109" s="27"/>
      <c r="M109" s="27"/>
      <c r="N109" s="27"/>
      <c r="O109" s="27"/>
      <c r="P109" s="27"/>
      <c r="Q109" s="27"/>
      <c r="R109" s="28"/>
      <c r="S109" s="29"/>
    </row>
    <row r="110" spans="1:19" s="25" customFormat="1" ht="63" x14ac:dyDescent="0.25">
      <c r="A110" s="53">
        <v>1</v>
      </c>
      <c r="B110" s="53">
        <v>22</v>
      </c>
      <c r="C110" s="53">
        <v>4</v>
      </c>
      <c r="D110" s="54" t="s">
        <v>957</v>
      </c>
      <c r="E110" s="54" t="s">
        <v>958</v>
      </c>
      <c r="F110" s="54"/>
      <c r="G110" s="54" t="s">
        <v>959</v>
      </c>
      <c r="H110" s="54" t="s">
        <v>257</v>
      </c>
      <c r="I110" s="54" t="s">
        <v>247</v>
      </c>
      <c r="J110" s="54" t="s">
        <v>268</v>
      </c>
      <c r="K110" s="54" t="s">
        <v>46</v>
      </c>
      <c r="L110" s="54" t="s">
        <v>47</v>
      </c>
      <c r="M110" s="54" t="s">
        <v>960</v>
      </c>
      <c r="N110" s="54" t="s">
        <v>462</v>
      </c>
      <c r="O110" s="54" t="s">
        <v>961</v>
      </c>
      <c r="P110" s="55">
        <v>7330</v>
      </c>
      <c r="Q110" s="55">
        <v>10000</v>
      </c>
      <c r="R110" s="55">
        <f t="shared" si="1"/>
        <v>73300000</v>
      </c>
      <c r="S110" s="24"/>
    </row>
    <row r="111" spans="1:19" s="34" customFormat="1" ht="22.9" customHeight="1" x14ac:dyDescent="0.25">
      <c r="A111" s="80" t="s">
        <v>1847</v>
      </c>
      <c r="B111" s="81"/>
      <c r="C111" s="82"/>
      <c r="D111" s="32">
        <v>1</v>
      </c>
      <c r="E111" s="32"/>
      <c r="F111" s="88"/>
      <c r="G111" s="88"/>
      <c r="H111" s="88"/>
      <c r="I111" s="88"/>
      <c r="J111" s="88"/>
      <c r="K111" s="88"/>
      <c r="L111" s="88"/>
      <c r="M111" s="88"/>
      <c r="N111" s="88"/>
      <c r="O111" s="88"/>
      <c r="P111" s="88"/>
      <c r="Q111" s="89">
        <f>R110</f>
        <v>73300000</v>
      </c>
      <c r="R111" s="89"/>
      <c r="S111" s="33"/>
    </row>
    <row r="112" spans="1:19" s="30" customFormat="1" ht="21" customHeight="1" x14ac:dyDescent="0.25">
      <c r="A112" s="26" t="s">
        <v>1512</v>
      </c>
      <c r="B112" s="27"/>
      <c r="C112" s="27"/>
      <c r="D112" s="27"/>
      <c r="E112" s="27"/>
      <c r="F112" s="27"/>
      <c r="G112" s="27"/>
      <c r="H112" s="27"/>
      <c r="I112" s="27"/>
      <c r="J112" s="27"/>
      <c r="K112" s="27"/>
      <c r="L112" s="27"/>
      <c r="M112" s="27"/>
      <c r="N112" s="27"/>
      <c r="O112" s="27"/>
      <c r="P112" s="27"/>
      <c r="Q112" s="27"/>
      <c r="R112" s="28"/>
      <c r="S112" s="29"/>
    </row>
    <row r="113" spans="1:19" s="25" customFormat="1" ht="63" x14ac:dyDescent="0.25">
      <c r="A113" s="53">
        <v>1</v>
      </c>
      <c r="B113" s="53">
        <v>299</v>
      </c>
      <c r="C113" s="53">
        <v>4</v>
      </c>
      <c r="D113" s="54" t="s">
        <v>1507</v>
      </c>
      <c r="E113" s="54" t="s">
        <v>1508</v>
      </c>
      <c r="F113" s="54"/>
      <c r="G113" s="54" t="s">
        <v>1509</v>
      </c>
      <c r="H113" s="54" t="s">
        <v>1510</v>
      </c>
      <c r="I113" s="54" t="s">
        <v>201</v>
      </c>
      <c r="J113" s="54" t="s">
        <v>1141</v>
      </c>
      <c r="K113" s="54" t="s">
        <v>46</v>
      </c>
      <c r="L113" s="54" t="s">
        <v>131</v>
      </c>
      <c r="M113" s="54" t="s">
        <v>1511</v>
      </c>
      <c r="N113" s="54" t="s">
        <v>462</v>
      </c>
      <c r="O113" s="54" t="s">
        <v>1512</v>
      </c>
      <c r="P113" s="55">
        <v>3340</v>
      </c>
      <c r="Q113" s="55">
        <v>20000</v>
      </c>
      <c r="R113" s="55">
        <f t="shared" si="1"/>
        <v>66800000</v>
      </c>
      <c r="S113" s="24"/>
    </row>
    <row r="114" spans="1:19" s="25" customFormat="1" ht="63" x14ac:dyDescent="0.25">
      <c r="A114" s="53">
        <v>2</v>
      </c>
      <c r="B114" s="53">
        <v>357</v>
      </c>
      <c r="C114" s="53">
        <v>4</v>
      </c>
      <c r="D114" s="54" t="s">
        <v>1647</v>
      </c>
      <c r="E114" s="54" t="s">
        <v>1648</v>
      </c>
      <c r="F114" s="54"/>
      <c r="G114" s="54" t="s">
        <v>1649</v>
      </c>
      <c r="H114" s="54" t="s">
        <v>547</v>
      </c>
      <c r="I114" s="54" t="s">
        <v>630</v>
      </c>
      <c r="J114" s="54" t="s">
        <v>1651</v>
      </c>
      <c r="K114" s="54" t="s">
        <v>46</v>
      </c>
      <c r="L114" s="54" t="s">
        <v>422</v>
      </c>
      <c r="M114" s="54" t="s">
        <v>1650</v>
      </c>
      <c r="N114" s="54" t="s">
        <v>462</v>
      </c>
      <c r="O114" s="54" t="s">
        <v>1512</v>
      </c>
      <c r="P114" s="55">
        <v>2130</v>
      </c>
      <c r="Q114" s="55">
        <v>10000</v>
      </c>
      <c r="R114" s="55">
        <f t="shared" si="1"/>
        <v>21300000</v>
      </c>
      <c r="S114" s="24"/>
    </row>
    <row r="115" spans="1:19" s="34" customFormat="1" ht="22.9" customHeight="1" x14ac:dyDescent="0.25">
      <c r="A115" s="80" t="s">
        <v>1847</v>
      </c>
      <c r="B115" s="81"/>
      <c r="C115" s="82"/>
      <c r="D115" s="32">
        <v>2</v>
      </c>
      <c r="E115" s="32"/>
      <c r="F115" s="88"/>
      <c r="G115" s="88"/>
      <c r="H115" s="88"/>
      <c r="I115" s="88"/>
      <c r="J115" s="88"/>
      <c r="K115" s="88"/>
      <c r="L115" s="88"/>
      <c r="M115" s="88"/>
      <c r="N115" s="88"/>
      <c r="O115" s="88"/>
      <c r="P115" s="88"/>
      <c r="Q115" s="89">
        <f>SUM(R113:R114)</f>
        <v>88100000</v>
      </c>
      <c r="R115" s="89"/>
      <c r="S115" s="33"/>
    </row>
    <row r="116" spans="1:19" s="30" customFormat="1" ht="21" customHeight="1" x14ac:dyDescent="0.25">
      <c r="A116" s="26" t="s">
        <v>1634</v>
      </c>
      <c r="B116" s="27"/>
      <c r="C116" s="27"/>
      <c r="D116" s="27"/>
      <c r="E116" s="27"/>
      <c r="F116" s="27"/>
      <c r="G116" s="27"/>
      <c r="H116" s="27"/>
      <c r="I116" s="27"/>
      <c r="J116" s="27"/>
      <c r="K116" s="27"/>
      <c r="L116" s="27"/>
      <c r="M116" s="27"/>
      <c r="N116" s="27"/>
      <c r="O116" s="27"/>
      <c r="P116" s="27"/>
      <c r="Q116" s="27"/>
      <c r="R116" s="28"/>
      <c r="S116" s="29"/>
    </row>
    <row r="117" spans="1:19" s="25" customFormat="1" ht="94.5" x14ac:dyDescent="0.25">
      <c r="A117" s="53">
        <v>1</v>
      </c>
      <c r="B117" s="53">
        <v>347</v>
      </c>
      <c r="C117" s="53">
        <v>4</v>
      </c>
      <c r="D117" s="54" t="s">
        <v>1629</v>
      </c>
      <c r="E117" s="54" t="s">
        <v>1630</v>
      </c>
      <c r="F117" s="54"/>
      <c r="G117" s="54" t="s">
        <v>1631</v>
      </c>
      <c r="H117" s="54" t="s">
        <v>1632</v>
      </c>
      <c r="I117" s="54" t="s">
        <v>247</v>
      </c>
      <c r="J117" s="54" t="s">
        <v>885</v>
      </c>
      <c r="K117" s="54" t="s">
        <v>46</v>
      </c>
      <c r="L117" s="54" t="s">
        <v>47</v>
      </c>
      <c r="M117" s="54" t="s">
        <v>1633</v>
      </c>
      <c r="N117" s="54" t="s">
        <v>462</v>
      </c>
      <c r="O117" s="54" t="s">
        <v>1634</v>
      </c>
      <c r="P117" s="55">
        <v>130000</v>
      </c>
      <c r="Q117" s="55">
        <v>10000</v>
      </c>
      <c r="R117" s="55">
        <f t="shared" si="1"/>
        <v>1300000000</v>
      </c>
      <c r="S117" s="24"/>
    </row>
    <row r="118" spans="1:19" s="25" customFormat="1" ht="63" x14ac:dyDescent="0.25">
      <c r="A118" s="53">
        <v>2</v>
      </c>
      <c r="B118" s="53">
        <v>229</v>
      </c>
      <c r="C118" s="53">
        <v>5</v>
      </c>
      <c r="D118" s="54" t="s">
        <v>1360</v>
      </c>
      <c r="E118" s="54" t="s">
        <v>1781</v>
      </c>
      <c r="F118" s="54"/>
      <c r="G118" s="54" t="s">
        <v>1782</v>
      </c>
      <c r="H118" s="54" t="s">
        <v>799</v>
      </c>
      <c r="I118" s="54" t="s">
        <v>1783</v>
      </c>
      <c r="J118" s="54" t="s">
        <v>1785</v>
      </c>
      <c r="K118" s="54" t="s">
        <v>94</v>
      </c>
      <c r="L118" s="54" t="s">
        <v>75</v>
      </c>
      <c r="M118" s="54" t="s">
        <v>1784</v>
      </c>
      <c r="N118" s="54" t="s">
        <v>462</v>
      </c>
      <c r="O118" s="54" t="s">
        <v>1634</v>
      </c>
      <c r="P118" s="55">
        <v>195000</v>
      </c>
      <c r="Q118" s="55">
        <v>500</v>
      </c>
      <c r="R118" s="55">
        <f t="shared" si="1"/>
        <v>97500000</v>
      </c>
      <c r="S118" s="24"/>
    </row>
    <row r="119" spans="1:19" s="34" customFormat="1" ht="22.9" customHeight="1" x14ac:dyDescent="0.25">
      <c r="A119" s="80" t="s">
        <v>1847</v>
      </c>
      <c r="B119" s="81"/>
      <c r="C119" s="82"/>
      <c r="D119" s="32">
        <v>2</v>
      </c>
      <c r="E119" s="32"/>
      <c r="F119" s="88"/>
      <c r="G119" s="88"/>
      <c r="H119" s="88"/>
      <c r="I119" s="88"/>
      <c r="J119" s="88"/>
      <c r="K119" s="88"/>
      <c r="L119" s="88"/>
      <c r="M119" s="88"/>
      <c r="N119" s="88"/>
      <c r="O119" s="88"/>
      <c r="P119" s="88"/>
      <c r="Q119" s="89">
        <f>SUM(R117:R118)</f>
        <v>1397500000</v>
      </c>
      <c r="R119" s="89"/>
      <c r="S119" s="33"/>
    </row>
    <row r="120" spans="1:19" s="30" customFormat="1" ht="21" customHeight="1" x14ac:dyDescent="0.25">
      <c r="A120" s="26" t="s">
        <v>1711</v>
      </c>
      <c r="B120" s="27"/>
      <c r="C120" s="27"/>
      <c r="D120" s="27"/>
      <c r="E120" s="27"/>
      <c r="F120" s="27"/>
      <c r="G120" s="27"/>
      <c r="H120" s="27"/>
      <c r="I120" s="27"/>
      <c r="J120" s="27"/>
      <c r="K120" s="27"/>
      <c r="L120" s="27"/>
      <c r="M120" s="27"/>
      <c r="N120" s="27"/>
      <c r="O120" s="27"/>
      <c r="P120" s="27"/>
      <c r="Q120" s="27"/>
      <c r="R120" s="28"/>
      <c r="S120" s="29"/>
    </row>
    <row r="121" spans="1:19" s="25" customFormat="1" ht="63" x14ac:dyDescent="0.25">
      <c r="A121" s="53">
        <v>1</v>
      </c>
      <c r="B121" s="53">
        <v>386</v>
      </c>
      <c r="C121" s="53">
        <v>4</v>
      </c>
      <c r="D121" s="54" t="s">
        <v>1706</v>
      </c>
      <c r="E121" s="54" t="s">
        <v>1707</v>
      </c>
      <c r="F121" s="54"/>
      <c r="G121" s="54" t="s">
        <v>1708</v>
      </c>
      <c r="H121" s="54" t="s">
        <v>1709</v>
      </c>
      <c r="I121" s="54" t="s">
        <v>954</v>
      </c>
      <c r="J121" s="54" t="s">
        <v>788</v>
      </c>
      <c r="K121" s="54" t="s">
        <v>46</v>
      </c>
      <c r="L121" s="54" t="s">
        <v>47</v>
      </c>
      <c r="M121" s="54" t="s">
        <v>1710</v>
      </c>
      <c r="N121" s="54" t="s">
        <v>462</v>
      </c>
      <c r="O121" s="54" t="s">
        <v>1711</v>
      </c>
      <c r="P121" s="55">
        <v>4200</v>
      </c>
      <c r="Q121" s="55">
        <v>12000</v>
      </c>
      <c r="R121" s="55">
        <f t="shared" si="1"/>
        <v>50400000</v>
      </c>
      <c r="S121" s="24"/>
    </row>
    <row r="122" spans="1:19" s="34" customFormat="1" ht="22.9" customHeight="1" x14ac:dyDescent="0.25">
      <c r="A122" s="80" t="s">
        <v>1847</v>
      </c>
      <c r="B122" s="81"/>
      <c r="C122" s="82"/>
      <c r="D122" s="32">
        <v>1</v>
      </c>
      <c r="E122" s="32"/>
      <c r="F122" s="88"/>
      <c r="G122" s="88"/>
      <c r="H122" s="88"/>
      <c r="I122" s="88"/>
      <c r="J122" s="88"/>
      <c r="K122" s="88"/>
      <c r="L122" s="88"/>
      <c r="M122" s="88"/>
      <c r="N122" s="88"/>
      <c r="O122" s="88"/>
      <c r="P122" s="88"/>
      <c r="Q122" s="89">
        <f>R121</f>
        <v>50400000</v>
      </c>
      <c r="R122" s="89"/>
      <c r="S122" s="33"/>
    </row>
    <row r="123" spans="1:19" s="30" customFormat="1" ht="21" customHeight="1" x14ac:dyDescent="0.25">
      <c r="A123" s="26" t="s">
        <v>655</v>
      </c>
      <c r="B123" s="27"/>
      <c r="C123" s="27"/>
      <c r="D123" s="27"/>
      <c r="E123" s="27"/>
      <c r="F123" s="27"/>
      <c r="G123" s="27"/>
      <c r="H123" s="27"/>
      <c r="I123" s="27"/>
      <c r="J123" s="27"/>
      <c r="K123" s="27"/>
      <c r="L123" s="27"/>
      <c r="M123" s="27"/>
      <c r="N123" s="27"/>
      <c r="O123" s="27"/>
      <c r="P123" s="27"/>
      <c r="Q123" s="27"/>
      <c r="R123" s="28"/>
      <c r="S123" s="29"/>
    </row>
    <row r="124" spans="1:19" s="25" customFormat="1" ht="47.25" x14ac:dyDescent="0.25">
      <c r="A124" s="53">
        <v>1</v>
      </c>
      <c r="B124" s="53">
        <v>384</v>
      </c>
      <c r="C124" s="53">
        <v>1</v>
      </c>
      <c r="D124" s="54" t="s">
        <v>651</v>
      </c>
      <c r="E124" s="54" t="s">
        <v>652</v>
      </c>
      <c r="F124" s="54"/>
      <c r="G124" s="54" t="s">
        <v>653</v>
      </c>
      <c r="H124" s="54" t="s">
        <v>553</v>
      </c>
      <c r="I124" s="54" t="s">
        <v>45</v>
      </c>
      <c r="J124" s="54" t="s">
        <v>349</v>
      </c>
      <c r="K124" s="54" t="s">
        <v>46</v>
      </c>
      <c r="L124" s="54" t="s">
        <v>47</v>
      </c>
      <c r="M124" s="54" t="s">
        <v>654</v>
      </c>
      <c r="N124" s="54" t="s">
        <v>133</v>
      </c>
      <c r="O124" s="54" t="s">
        <v>655</v>
      </c>
      <c r="P124" s="55">
        <v>16000</v>
      </c>
      <c r="Q124" s="55">
        <v>250000</v>
      </c>
      <c r="R124" s="55">
        <f t="shared" si="1"/>
        <v>4000000000</v>
      </c>
      <c r="S124" s="24"/>
    </row>
    <row r="125" spans="1:19" s="25" customFormat="1" ht="63" x14ac:dyDescent="0.25">
      <c r="A125" s="53">
        <v>2</v>
      </c>
      <c r="B125" s="53">
        <v>372</v>
      </c>
      <c r="C125" s="53">
        <v>4</v>
      </c>
      <c r="D125" s="54" t="s">
        <v>1679</v>
      </c>
      <c r="E125" s="54" t="s">
        <v>1680</v>
      </c>
      <c r="F125" s="54"/>
      <c r="G125" s="54" t="s">
        <v>1681</v>
      </c>
      <c r="H125" s="54" t="s">
        <v>1015</v>
      </c>
      <c r="I125" s="54" t="s">
        <v>258</v>
      </c>
      <c r="J125" s="54" t="s">
        <v>349</v>
      </c>
      <c r="K125" s="54" t="s">
        <v>46</v>
      </c>
      <c r="L125" s="54" t="s">
        <v>47</v>
      </c>
      <c r="M125" s="54" t="s">
        <v>1682</v>
      </c>
      <c r="N125" s="54" t="s">
        <v>462</v>
      </c>
      <c r="O125" s="54" t="s">
        <v>655</v>
      </c>
      <c r="P125" s="55">
        <v>5500</v>
      </c>
      <c r="Q125" s="55">
        <v>10000</v>
      </c>
      <c r="R125" s="55">
        <f t="shared" si="1"/>
        <v>55000000</v>
      </c>
      <c r="S125" s="24"/>
    </row>
    <row r="126" spans="1:19" s="34" customFormat="1" ht="22.9" customHeight="1" x14ac:dyDescent="0.25">
      <c r="A126" s="80" t="s">
        <v>1847</v>
      </c>
      <c r="B126" s="81"/>
      <c r="C126" s="82"/>
      <c r="D126" s="32">
        <v>2</v>
      </c>
      <c r="E126" s="32"/>
      <c r="F126" s="88"/>
      <c r="G126" s="88"/>
      <c r="H126" s="88"/>
      <c r="I126" s="88"/>
      <c r="J126" s="88"/>
      <c r="K126" s="88"/>
      <c r="L126" s="88"/>
      <c r="M126" s="88"/>
      <c r="N126" s="88"/>
      <c r="O126" s="88"/>
      <c r="P126" s="88"/>
      <c r="Q126" s="89">
        <f>SUM(R124:R125)</f>
        <v>4055000000</v>
      </c>
      <c r="R126" s="89"/>
      <c r="S126" s="33"/>
    </row>
    <row r="127" spans="1:19" s="30" customFormat="1" ht="21" customHeight="1" x14ac:dyDescent="0.25">
      <c r="A127" s="26" t="s">
        <v>861</v>
      </c>
      <c r="B127" s="27"/>
      <c r="C127" s="27"/>
      <c r="D127" s="27"/>
      <c r="E127" s="27"/>
      <c r="F127" s="27"/>
      <c r="G127" s="27"/>
      <c r="H127" s="27"/>
      <c r="I127" s="27"/>
      <c r="J127" s="27"/>
      <c r="K127" s="27"/>
      <c r="L127" s="27"/>
      <c r="M127" s="27"/>
      <c r="N127" s="27"/>
      <c r="O127" s="27"/>
      <c r="P127" s="27"/>
      <c r="Q127" s="27"/>
      <c r="R127" s="28"/>
      <c r="S127" s="29"/>
    </row>
    <row r="128" spans="1:19" s="25" customFormat="1" ht="47.25" x14ac:dyDescent="0.25">
      <c r="A128" s="53">
        <v>1</v>
      </c>
      <c r="B128" s="53">
        <v>77</v>
      </c>
      <c r="C128" s="53">
        <v>3</v>
      </c>
      <c r="D128" s="54" t="s">
        <v>855</v>
      </c>
      <c r="E128" s="54" t="s">
        <v>856</v>
      </c>
      <c r="F128" s="54"/>
      <c r="G128" s="54" t="s">
        <v>857</v>
      </c>
      <c r="H128" s="54" t="s">
        <v>611</v>
      </c>
      <c r="I128" s="54" t="s">
        <v>858</v>
      </c>
      <c r="J128" s="54" t="s">
        <v>860</v>
      </c>
      <c r="K128" s="54" t="s">
        <v>46</v>
      </c>
      <c r="L128" s="54" t="s">
        <v>422</v>
      </c>
      <c r="M128" s="54" t="s">
        <v>859</v>
      </c>
      <c r="N128" s="54" t="s">
        <v>462</v>
      </c>
      <c r="O128" s="54" t="s">
        <v>861</v>
      </c>
      <c r="P128" s="55">
        <v>982</v>
      </c>
      <c r="Q128" s="55">
        <v>1000</v>
      </c>
      <c r="R128" s="55">
        <f t="shared" si="1"/>
        <v>982000</v>
      </c>
      <c r="S128" s="24"/>
    </row>
    <row r="129" spans="1:19" s="25" customFormat="1" ht="47.25" x14ac:dyDescent="0.25">
      <c r="A129" s="53">
        <v>2</v>
      </c>
      <c r="B129" s="53">
        <v>78</v>
      </c>
      <c r="C129" s="53">
        <v>3</v>
      </c>
      <c r="D129" s="54" t="s">
        <v>862</v>
      </c>
      <c r="E129" s="54" t="s">
        <v>863</v>
      </c>
      <c r="F129" s="54"/>
      <c r="G129" s="54" t="s">
        <v>864</v>
      </c>
      <c r="H129" s="54" t="s">
        <v>257</v>
      </c>
      <c r="I129" s="54" t="s">
        <v>612</v>
      </c>
      <c r="J129" s="54" t="s">
        <v>865</v>
      </c>
      <c r="K129" s="54" t="s">
        <v>46</v>
      </c>
      <c r="L129" s="54" t="s">
        <v>422</v>
      </c>
      <c r="M129" s="54" t="s">
        <v>859</v>
      </c>
      <c r="N129" s="54" t="s">
        <v>462</v>
      </c>
      <c r="O129" s="54" t="s">
        <v>861</v>
      </c>
      <c r="P129" s="55">
        <v>6800</v>
      </c>
      <c r="Q129" s="55">
        <v>500</v>
      </c>
      <c r="R129" s="55">
        <f t="shared" si="1"/>
        <v>3400000</v>
      </c>
      <c r="S129" s="24"/>
    </row>
    <row r="130" spans="1:19" s="25" customFormat="1" ht="63" x14ac:dyDescent="0.25">
      <c r="A130" s="53">
        <v>3</v>
      </c>
      <c r="B130" s="53">
        <v>95</v>
      </c>
      <c r="C130" s="53">
        <v>3</v>
      </c>
      <c r="D130" s="54" t="s">
        <v>870</v>
      </c>
      <c r="E130" s="54" t="s">
        <v>871</v>
      </c>
      <c r="F130" s="54"/>
      <c r="G130" s="54" t="s">
        <v>872</v>
      </c>
      <c r="H130" s="54" t="s">
        <v>873</v>
      </c>
      <c r="I130" s="54" t="s">
        <v>612</v>
      </c>
      <c r="J130" s="54" t="s">
        <v>874</v>
      </c>
      <c r="K130" s="54" t="s">
        <v>46</v>
      </c>
      <c r="L130" s="54" t="s">
        <v>422</v>
      </c>
      <c r="M130" s="54" t="s">
        <v>859</v>
      </c>
      <c r="N130" s="54" t="s">
        <v>462</v>
      </c>
      <c r="O130" s="54" t="s">
        <v>861</v>
      </c>
      <c r="P130" s="55">
        <v>1675</v>
      </c>
      <c r="Q130" s="55">
        <v>10000</v>
      </c>
      <c r="R130" s="55">
        <f t="shared" si="1"/>
        <v>16750000</v>
      </c>
      <c r="S130" s="24"/>
    </row>
    <row r="131" spans="1:19" s="25" customFormat="1" ht="47.25" x14ac:dyDescent="0.25">
      <c r="A131" s="53">
        <v>4</v>
      </c>
      <c r="B131" s="53">
        <v>4</v>
      </c>
      <c r="C131" s="53">
        <v>4</v>
      </c>
      <c r="D131" s="54" t="s">
        <v>52</v>
      </c>
      <c r="E131" s="54" t="s">
        <v>923</v>
      </c>
      <c r="F131" s="54"/>
      <c r="G131" s="54" t="s">
        <v>924</v>
      </c>
      <c r="H131" s="54" t="s">
        <v>257</v>
      </c>
      <c r="I131" s="54" t="s">
        <v>45</v>
      </c>
      <c r="J131" s="54" t="s">
        <v>268</v>
      </c>
      <c r="K131" s="54" t="s">
        <v>46</v>
      </c>
      <c r="L131" s="54" t="s">
        <v>47</v>
      </c>
      <c r="M131" s="54" t="s">
        <v>859</v>
      </c>
      <c r="N131" s="54" t="s">
        <v>462</v>
      </c>
      <c r="O131" s="54" t="s">
        <v>861</v>
      </c>
      <c r="P131" s="55">
        <v>435</v>
      </c>
      <c r="Q131" s="55">
        <v>300</v>
      </c>
      <c r="R131" s="55">
        <f t="shared" si="1"/>
        <v>130500</v>
      </c>
      <c r="S131" s="24"/>
    </row>
    <row r="132" spans="1:19" s="25" customFormat="1" ht="47.25" x14ac:dyDescent="0.25">
      <c r="A132" s="53">
        <v>5</v>
      </c>
      <c r="B132" s="53">
        <v>36</v>
      </c>
      <c r="C132" s="53">
        <v>4</v>
      </c>
      <c r="D132" s="54" t="s">
        <v>973</v>
      </c>
      <c r="E132" s="54" t="s">
        <v>974</v>
      </c>
      <c r="F132" s="54"/>
      <c r="G132" s="54" t="s">
        <v>975</v>
      </c>
      <c r="H132" s="54" t="s">
        <v>207</v>
      </c>
      <c r="I132" s="54" t="s">
        <v>156</v>
      </c>
      <c r="J132" s="54" t="s">
        <v>159</v>
      </c>
      <c r="K132" s="54" t="s">
        <v>94</v>
      </c>
      <c r="L132" s="54" t="s">
        <v>95</v>
      </c>
      <c r="M132" s="54" t="s">
        <v>859</v>
      </c>
      <c r="N132" s="54" t="s">
        <v>462</v>
      </c>
      <c r="O132" s="54" t="s">
        <v>861</v>
      </c>
      <c r="P132" s="55">
        <v>5283</v>
      </c>
      <c r="Q132" s="55">
        <v>1000</v>
      </c>
      <c r="R132" s="55">
        <f t="shared" si="1"/>
        <v>5283000</v>
      </c>
      <c r="S132" s="24"/>
    </row>
    <row r="133" spans="1:19" s="25" customFormat="1" ht="47.25" x14ac:dyDescent="0.25">
      <c r="A133" s="53">
        <v>6</v>
      </c>
      <c r="B133" s="53">
        <v>49</v>
      </c>
      <c r="C133" s="53">
        <v>4</v>
      </c>
      <c r="D133" s="54" t="s">
        <v>1004</v>
      </c>
      <c r="E133" s="54" t="s">
        <v>1005</v>
      </c>
      <c r="F133" s="54"/>
      <c r="G133" s="54" t="s">
        <v>1006</v>
      </c>
      <c r="H133" s="54" t="s">
        <v>1007</v>
      </c>
      <c r="I133" s="54" t="s">
        <v>707</v>
      </c>
      <c r="J133" s="54" t="s">
        <v>159</v>
      </c>
      <c r="K133" s="54" t="s">
        <v>94</v>
      </c>
      <c r="L133" s="54" t="s">
        <v>95</v>
      </c>
      <c r="M133" s="54" t="s">
        <v>859</v>
      </c>
      <c r="N133" s="54" t="s">
        <v>462</v>
      </c>
      <c r="O133" s="54" t="s">
        <v>861</v>
      </c>
      <c r="P133" s="55">
        <v>3310</v>
      </c>
      <c r="Q133" s="55">
        <v>2000</v>
      </c>
      <c r="R133" s="55">
        <f t="shared" si="1"/>
        <v>6620000</v>
      </c>
      <c r="S133" s="24"/>
    </row>
    <row r="134" spans="1:19" s="25" customFormat="1" ht="47.25" x14ac:dyDescent="0.25">
      <c r="A134" s="53">
        <v>7</v>
      </c>
      <c r="B134" s="53">
        <v>64</v>
      </c>
      <c r="C134" s="53">
        <v>4</v>
      </c>
      <c r="D134" s="54" t="s">
        <v>1033</v>
      </c>
      <c r="E134" s="54" t="s">
        <v>1034</v>
      </c>
      <c r="F134" s="54"/>
      <c r="G134" s="54" t="s">
        <v>1035</v>
      </c>
      <c r="H134" s="54" t="s">
        <v>1036</v>
      </c>
      <c r="I134" s="54" t="s">
        <v>93</v>
      </c>
      <c r="J134" s="54" t="s">
        <v>1037</v>
      </c>
      <c r="K134" s="54" t="s">
        <v>94</v>
      </c>
      <c r="L134" s="54" t="s">
        <v>131</v>
      </c>
      <c r="M134" s="54" t="s">
        <v>859</v>
      </c>
      <c r="N134" s="54" t="s">
        <v>462</v>
      </c>
      <c r="O134" s="54" t="s">
        <v>861</v>
      </c>
      <c r="P134" s="55">
        <v>897</v>
      </c>
      <c r="Q134" s="55">
        <v>5000</v>
      </c>
      <c r="R134" s="55">
        <f t="shared" si="1"/>
        <v>4485000</v>
      </c>
      <c r="S134" s="24"/>
    </row>
    <row r="135" spans="1:19" s="25" customFormat="1" ht="47.25" x14ac:dyDescent="0.25">
      <c r="A135" s="53">
        <v>8</v>
      </c>
      <c r="B135" s="53">
        <v>71</v>
      </c>
      <c r="C135" s="53">
        <v>4</v>
      </c>
      <c r="D135" s="54" t="s">
        <v>1058</v>
      </c>
      <c r="E135" s="54" t="s">
        <v>1059</v>
      </c>
      <c r="F135" s="54"/>
      <c r="G135" s="54" t="s">
        <v>1060</v>
      </c>
      <c r="H135" s="54" t="s">
        <v>873</v>
      </c>
      <c r="I135" s="54" t="s">
        <v>612</v>
      </c>
      <c r="J135" s="54" t="s">
        <v>860</v>
      </c>
      <c r="K135" s="54" t="s">
        <v>46</v>
      </c>
      <c r="L135" s="54" t="s">
        <v>422</v>
      </c>
      <c r="M135" s="54" t="s">
        <v>859</v>
      </c>
      <c r="N135" s="54" t="s">
        <v>462</v>
      </c>
      <c r="O135" s="54" t="s">
        <v>861</v>
      </c>
      <c r="P135" s="55">
        <v>1186</v>
      </c>
      <c r="Q135" s="55">
        <v>500</v>
      </c>
      <c r="R135" s="55">
        <f t="shared" si="1"/>
        <v>593000</v>
      </c>
      <c r="S135" s="24"/>
    </row>
    <row r="136" spans="1:19" s="25" customFormat="1" ht="63" x14ac:dyDescent="0.25">
      <c r="A136" s="53">
        <v>9</v>
      </c>
      <c r="B136" s="53">
        <v>72</v>
      </c>
      <c r="C136" s="53">
        <v>4</v>
      </c>
      <c r="D136" s="54" t="s">
        <v>1061</v>
      </c>
      <c r="E136" s="54" t="s">
        <v>1062</v>
      </c>
      <c r="F136" s="54"/>
      <c r="G136" s="54" t="s">
        <v>1063</v>
      </c>
      <c r="H136" s="54" t="s">
        <v>44</v>
      </c>
      <c r="I136" s="54" t="s">
        <v>258</v>
      </c>
      <c r="J136" s="54" t="s">
        <v>268</v>
      </c>
      <c r="K136" s="54" t="s">
        <v>46</v>
      </c>
      <c r="L136" s="54" t="s">
        <v>47</v>
      </c>
      <c r="M136" s="54" t="s">
        <v>859</v>
      </c>
      <c r="N136" s="54" t="s">
        <v>462</v>
      </c>
      <c r="O136" s="54" t="s">
        <v>861</v>
      </c>
      <c r="P136" s="55">
        <v>792</v>
      </c>
      <c r="Q136" s="55">
        <v>2500</v>
      </c>
      <c r="R136" s="55">
        <f t="shared" si="1"/>
        <v>1980000</v>
      </c>
      <c r="S136" s="24"/>
    </row>
    <row r="137" spans="1:19" s="25" customFormat="1" ht="47.25" x14ac:dyDescent="0.25">
      <c r="A137" s="53">
        <v>10</v>
      </c>
      <c r="B137" s="53">
        <v>75</v>
      </c>
      <c r="C137" s="53">
        <v>4</v>
      </c>
      <c r="D137" s="54" t="s">
        <v>1064</v>
      </c>
      <c r="E137" s="54" t="s">
        <v>1076</v>
      </c>
      <c r="F137" s="54"/>
      <c r="G137" s="54" t="s">
        <v>1077</v>
      </c>
      <c r="H137" s="54" t="s">
        <v>553</v>
      </c>
      <c r="I137" s="54" t="s">
        <v>258</v>
      </c>
      <c r="J137" s="54" t="s">
        <v>1078</v>
      </c>
      <c r="K137" s="54" t="s">
        <v>46</v>
      </c>
      <c r="L137" s="54" t="s">
        <v>47</v>
      </c>
      <c r="M137" s="54" t="s">
        <v>859</v>
      </c>
      <c r="N137" s="54" t="s">
        <v>462</v>
      </c>
      <c r="O137" s="54" t="s">
        <v>861</v>
      </c>
      <c r="P137" s="55">
        <v>2650</v>
      </c>
      <c r="Q137" s="55">
        <v>600</v>
      </c>
      <c r="R137" s="55">
        <f t="shared" si="1"/>
        <v>1590000</v>
      </c>
      <c r="S137" s="24"/>
    </row>
    <row r="138" spans="1:19" s="25" customFormat="1" ht="110.25" x14ac:dyDescent="0.25">
      <c r="A138" s="53">
        <v>11</v>
      </c>
      <c r="B138" s="53">
        <v>82</v>
      </c>
      <c r="C138" s="53">
        <v>4</v>
      </c>
      <c r="D138" s="54" t="s">
        <v>1079</v>
      </c>
      <c r="E138" s="54" t="s">
        <v>1080</v>
      </c>
      <c r="F138" s="54"/>
      <c r="G138" s="54" t="s">
        <v>1081</v>
      </c>
      <c r="H138" s="54" t="s">
        <v>223</v>
      </c>
      <c r="I138" s="54" t="s">
        <v>156</v>
      </c>
      <c r="J138" s="54" t="s">
        <v>341</v>
      </c>
      <c r="K138" s="54" t="s">
        <v>94</v>
      </c>
      <c r="L138" s="54" t="s">
        <v>95</v>
      </c>
      <c r="M138" s="54" t="s">
        <v>859</v>
      </c>
      <c r="N138" s="54" t="s">
        <v>462</v>
      </c>
      <c r="O138" s="54" t="s">
        <v>861</v>
      </c>
      <c r="P138" s="55">
        <v>14570</v>
      </c>
      <c r="Q138" s="55">
        <v>1500</v>
      </c>
      <c r="R138" s="55">
        <f t="shared" si="1"/>
        <v>21855000</v>
      </c>
      <c r="S138" s="24"/>
    </row>
    <row r="139" spans="1:19" s="25" customFormat="1" ht="63" x14ac:dyDescent="0.25">
      <c r="A139" s="53">
        <v>12</v>
      </c>
      <c r="B139" s="53">
        <v>83</v>
      </c>
      <c r="C139" s="53">
        <v>4</v>
      </c>
      <c r="D139" s="54" t="s">
        <v>710</v>
      </c>
      <c r="E139" s="54" t="s">
        <v>1082</v>
      </c>
      <c r="F139" s="54"/>
      <c r="G139" s="54" t="s">
        <v>1083</v>
      </c>
      <c r="H139" s="54" t="s">
        <v>611</v>
      </c>
      <c r="I139" s="54" t="s">
        <v>258</v>
      </c>
      <c r="J139" s="54" t="s">
        <v>1078</v>
      </c>
      <c r="K139" s="54" t="s">
        <v>46</v>
      </c>
      <c r="L139" s="54" t="s">
        <v>47</v>
      </c>
      <c r="M139" s="54" t="s">
        <v>859</v>
      </c>
      <c r="N139" s="54" t="s">
        <v>462</v>
      </c>
      <c r="O139" s="54" t="s">
        <v>861</v>
      </c>
      <c r="P139" s="55">
        <v>1263</v>
      </c>
      <c r="Q139" s="55">
        <v>2500</v>
      </c>
      <c r="R139" s="55">
        <f t="shared" si="1"/>
        <v>3157500</v>
      </c>
      <c r="S139" s="24"/>
    </row>
    <row r="140" spans="1:19" s="25" customFormat="1" ht="63" x14ac:dyDescent="0.25">
      <c r="A140" s="53">
        <v>13</v>
      </c>
      <c r="B140" s="53">
        <v>86</v>
      </c>
      <c r="C140" s="53">
        <v>4</v>
      </c>
      <c r="D140" s="54" t="s">
        <v>710</v>
      </c>
      <c r="E140" s="54" t="s">
        <v>1084</v>
      </c>
      <c r="F140" s="54"/>
      <c r="G140" s="54" t="s">
        <v>1085</v>
      </c>
      <c r="H140" s="54" t="s">
        <v>257</v>
      </c>
      <c r="I140" s="54" t="s">
        <v>258</v>
      </c>
      <c r="J140" s="54" t="s">
        <v>1078</v>
      </c>
      <c r="K140" s="54" t="s">
        <v>46</v>
      </c>
      <c r="L140" s="54" t="s">
        <v>47</v>
      </c>
      <c r="M140" s="54" t="s">
        <v>859</v>
      </c>
      <c r="N140" s="54" t="s">
        <v>462</v>
      </c>
      <c r="O140" s="54" t="s">
        <v>861</v>
      </c>
      <c r="P140" s="55">
        <v>1653</v>
      </c>
      <c r="Q140" s="55">
        <v>6000</v>
      </c>
      <c r="R140" s="55">
        <f t="shared" si="1"/>
        <v>9918000</v>
      </c>
      <c r="S140" s="24"/>
    </row>
    <row r="141" spans="1:19" s="25" customFormat="1" ht="63" x14ac:dyDescent="0.25">
      <c r="A141" s="53">
        <v>14</v>
      </c>
      <c r="B141" s="53">
        <v>111</v>
      </c>
      <c r="C141" s="53">
        <v>4</v>
      </c>
      <c r="D141" s="54" t="s">
        <v>1115</v>
      </c>
      <c r="E141" s="54" t="s">
        <v>1116</v>
      </c>
      <c r="F141" s="54"/>
      <c r="G141" s="54" t="s">
        <v>1117</v>
      </c>
      <c r="H141" s="54" t="s">
        <v>44</v>
      </c>
      <c r="I141" s="54" t="s">
        <v>889</v>
      </c>
      <c r="J141" s="54" t="s">
        <v>268</v>
      </c>
      <c r="K141" s="54" t="s">
        <v>46</v>
      </c>
      <c r="L141" s="54" t="s">
        <v>47</v>
      </c>
      <c r="M141" s="54" t="s">
        <v>859</v>
      </c>
      <c r="N141" s="54" t="s">
        <v>462</v>
      </c>
      <c r="O141" s="54" t="s">
        <v>861</v>
      </c>
      <c r="P141" s="55">
        <v>1320</v>
      </c>
      <c r="Q141" s="55">
        <v>5000</v>
      </c>
      <c r="R141" s="55">
        <f t="shared" si="1"/>
        <v>6600000</v>
      </c>
      <c r="S141" s="24"/>
    </row>
    <row r="142" spans="1:19" s="25" customFormat="1" ht="78.75" x14ac:dyDescent="0.25">
      <c r="A142" s="53">
        <v>15</v>
      </c>
      <c r="B142" s="53">
        <v>124</v>
      </c>
      <c r="C142" s="53">
        <v>4</v>
      </c>
      <c r="D142" s="54" t="s">
        <v>1151</v>
      </c>
      <c r="E142" s="54" t="s">
        <v>1152</v>
      </c>
      <c r="F142" s="54"/>
      <c r="G142" s="54" t="s">
        <v>1153</v>
      </c>
      <c r="H142" s="54" t="s">
        <v>1154</v>
      </c>
      <c r="I142" s="54" t="s">
        <v>93</v>
      </c>
      <c r="J142" s="54" t="s">
        <v>502</v>
      </c>
      <c r="K142" s="54" t="s">
        <v>94</v>
      </c>
      <c r="L142" s="54" t="s">
        <v>131</v>
      </c>
      <c r="M142" s="54" t="s">
        <v>859</v>
      </c>
      <c r="N142" s="54" t="s">
        <v>462</v>
      </c>
      <c r="O142" s="54" t="s">
        <v>861</v>
      </c>
      <c r="P142" s="55">
        <v>777</v>
      </c>
      <c r="Q142" s="55">
        <v>15000</v>
      </c>
      <c r="R142" s="55">
        <f t="shared" si="1"/>
        <v>11655000</v>
      </c>
      <c r="S142" s="24"/>
    </row>
    <row r="143" spans="1:19" s="25" customFormat="1" ht="47.25" x14ac:dyDescent="0.25">
      <c r="A143" s="53">
        <v>16</v>
      </c>
      <c r="B143" s="53">
        <v>151</v>
      </c>
      <c r="C143" s="53">
        <v>4</v>
      </c>
      <c r="D143" s="54" t="s">
        <v>1217</v>
      </c>
      <c r="E143" s="54" t="s">
        <v>1218</v>
      </c>
      <c r="F143" s="54"/>
      <c r="G143" s="54" t="s">
        <v>1219</v>
      </c>
      <c r="H143" s="54" t="s">
        <v>1220</v>
      </c>
      <c r="I143" s="54" t="s">
        <v>93</v>
      </c>
      <c r="J143" s="54" t="s">
        <v>1222</v>
      </c>
      <c r="K143" s="54" t="s">
        <v>94</v>
      </c>
      <c r="L143" s="54" t="s">
        <v>131</v>
      </c>
      <c r="M143" s="54" t="s">
        <v>859</v>
      </c>
      <c r="N143" s="54" t="s">
        <v>462</v>
      </c>
      <c r="O143" s="54" t="s">
        <v>861</v>
      </c>
      <c r="P143" s="55">
        <v>1460</v>
      </c>
      <c r="Q143" s="55">
        <v>10000</v>
      </c>
      <c r="R143" s="55">
        <f t="shared" si="1"/>
        <v>14600000</v>
      </c>
      <c r="S143" s="24"/>
    </row>
    <row r="144" spans="1:19" s="25" customFormat="1" ht="63" x14ac:dyDescent="0.25">
      <c r="A144" s="53">
        <v>17</v>
      </c>
      <c r="B144" s="53">
        <v>241</v>
      </c>
      <c r="C144" s="53">
        <v>4</v>
      </c>
      <c r="D144" s="54" t="s">
        <v>1394</v>
      </c>
      <c r="E144" s="54" t="s">
        <v>1395</v>
      </c>
      <c r="F144" s="54"/>
      <c r="G144" s="54" t="s">
        <v>1396</v>
      </c>
      <c r="H144" s="54" t="s">
        <v>207</v>
      </c>
      <c r="I144" s="54" t="s">
        <v>156</v>
      </c>
      <c r="J144" s="54" t="s">
        <v>341</v>
      </c>
      <c r="K144" s="54" t="s">
        <v>94</v>
      </c>
      <c r="L144" s="54" t="s">
        <v>95</v>
      </c>
      <c r="M144" s="54" t="s">
        <v>859</v>
      </c>
      <c r="N144" s="54" t="s">
        <v>462</v>
      </c>
      <c r="O144" s="54" t="s">
        <v>861</v>
      </c>
      <c r="P144" s="55">
        <v>56030</v>
      </c>
      <c r="Q144" s="55">
        <v>2500</v>
      </c>
      <c r="R144" s="55">
        <f t="shared" si="1"/>
        <v>140075000</v>
      </c>
      <c r="S144" s="24"/>
    </row>
    <row r="145" spans="1:19" s="25" customFormat="1" ht="47.25" x14ac:dyDescent="0.25">
      <c r="A145" s="53">
        <v>18</v>
      </c>
      <c r="B145" s="53">
        <v>269</v>
      </c>
      <c r="C145" s="53">
        <v>4</v>
      </c>
      <c r="D145" s="54" t="s">
        <v>1419</v>
      </c>
      <c r="E145" s="54" t="s">
        <v>1431</v>
      </c>
      <c r="F145" s="54"/>
      <c r="G145" s="54" t="s">
        <v>1432</v>
      </c>
      <c r="H145" s="54" t="s">
        <v>1433</v>
      </c>
      <c r="I145" s="54" t="s">
        <v>1434</v>
      </c>
      <c r="J145" s="54" t="s">
        <v>1436</v>
      </c>
      <c r="K145" s="54" t="s">
        <v>1435</v>
      </c>
      <c r="L145" s="54" t="s">
        <v>95</v>
      </c>
      <c r="M145" s="54" t="s">
        <v>859</v>
      </c>
      <c r="N145" s="54" t="s">
        <v>462</v>
      </c>
      <c r="O145" s="54" t="s">
        <v>861</v>
      </c>
      <c r="P145" s="55">
        <v>1320</v>
      </c>
      <c r="Q145" s="55">
        <v>7000</v>
      </c>
      <c r="R145" s="55">
        <f t="shared" si="1"/>
        <v>9240000</v>
      </c>
      <c r="S145" s="24"/>
    </row>
    <row r="146" spans="1:19" s="25" customFormat="1" ht="63" x14ac:dyDescent="0.25">
      <c r="A146" s="53">
        <v>19</v>
      </c>
      <c r="B146" s="53">
        <v>303</v>
      </c>
      <c r="C146" s="53">
        <v>4</v>
      </c>
      <c r="D146" s="54" t="s">
        <v>1519</v>
      </c>
      <c r="E146" s="54" t="s">
        <v>1520</v>
      </c>
      <c r="F146" s="54"/>
      <c r="G146" s="54" t="s">
        <v>1521</v>
      </c>
      <c r="H146" s="54" t="s">
        <v>1522</v>
      </c>
      <c r="I146" s="54" t="s">
        <v>122</v>
      </c>
      <c r="J146" s="54" t="s">
        <v>268</v>
      </c>
      <c r="K146" s="54" t="s">
        <v>46</v>
      </c>
      <c r="L146" s="54" t="s">
        <v>47</v>
      </c>
      <c r="M146" s="54" t="s">
        <v>859</v>
      </c>
      <c r="N146" s="54" t="s">
        <v>462</v>
      </c>
      <c r="O146" s="54" t="s">
        <v>861</v>
      </c>
      <c r="P146" s="55">
        <v>294</v>
      </c>
      <c r="Q146" s="55">
        <v>500</v>
      </c>
      <c r="R146" s="55">
        <f t="shared" si="1"/>
        <v>147000</v>
      </c>
      <c r="S146" s="24"/>
    </row>
    <row r="147" spans="1:19" s="25" customFormat="1" ht="63" x14ac:dyDescent="0.25">
      <c r="A147" s="53">
        <v>20</v>
      </c>
      <c r="B147" s="53">
        <v>377</v>
      </c>
      <c r="C147" s="53">
        <v>4</v>
      </c>
      <c r="D147" s="54" t="s">
        <v>1683</v>
      </c>
      <c r="E147" s="54" t="s">
        <v>1684</v>
      </c>
      <c r="F147" s="54"/>
      <c r="G147" s="54" t="s">
        <v>1685</v>
      </c>
      <c r="H147" s="54" t="s">
        <v>1686</v>
      </c>
      <c r="I147" s="54" t="s">
        <v>1687</v>
      </c>
      <c r="J147" s="54" t="s">
        <v>1690</v>
      </c>
      <c r="K147" s="54" t="s">
        <v>1689</v>
      </c>
      <c r="L147" s="54" t="s">
        <v>95</v>
      </c>
      <c r="M147" s="54" t="s">
        <v>859</v>
      </c>
      <c r="N147" s="54" t="s">
        <v>462</v>
      </c>
      <c r="O147" s="54" t="s">
        <v>861</v>
      </c>
      <c r="P147" s="55">
        <v>2865</v>
      </c>
      <c r="Q147" s="55">
        <v>100</v>
      </c>
      <c r="R147" s="55">
        <f t="shared" si="1"/>
        <v>286500</v>
      </c>
      <c r="S147" s="24"/>
    </row>
    <row r="148" spans="1:19" s="25" customFormat="1" ht="47.25" x14ac:dyDescent="0.25">
      <c r="A148" s="53">
        <v>21</v>
      </c>
      <c r="B148" s="53">
        <v>407</v>
      </c>
      <c r="C148" s="53">
        <v>4</v>
      </c>
      <c r="D148" s="54" t="s">
        <v>1751</v>
      </c>
      <c r="E148" s="54" t="s">
        <v>1752</v>
      </c>
      <c r="F148" s="54"/>
      <c r="G148" s="54" t="s">
        <v>1753</v>
      </c>
      <c r="H148" s="54" t="s">
        <v>114</v>
      </c>
      <c r="I148" s="54" t="s">
        <v>45</v>
      </c>
      <c r="J148" s="54" t="s">
        <v>1754</v>
      </c>
      <c r="K148" s="54" t="s">
        <v>46</v>
      </c>
      <c r="L148" s="54" t="s">
        <v>47</v>
      </c>
      <c r="M148" s="54" t="s">
        <v>859</v>
      </c>
      <c r="N148" s="54" t="s">
        <v>462</v>
      </c>
      <c r="O148" s="54" t="s">
        <v>861</v>
      </c>
      <c r="P148" s="55">
        <v>91</v>
      </c>
      <c r="Q148" s="55">
        <v>50000</v>
      </c>
      <c r="R148" s="55">
        <f t="shared" si="1"/>
        <v>4550000</v>
      </c>
      <c r="S148" s="24"/>
    </row>
    <row r="149" spans="1:19" s="34" customFormat="1" ht="22.9" customHeight="1" x14ac:dyDescent="0.25">
      <c r="A149" s="80" t="s">
        <v>1847</v>
      </c>
      <c r="B149" s="81"/>
      <c r="C149" s="82"/>
      <c r="D149" s="32">
        <v>21</v>
      </c>
      <c r="E149" s="32"/>
      <c r="F149" s="88"/>
      <c r="G149" s="88"/>
      <c r="H149" s="88"/>
      <c r="I149" s="88"/>
      <c r="J149" s="88"/>
      <c r="K149" s="88"/>
      <c r="L149" s="88"/>
      <c r="M149" s="88"/>
      <c r="N149" s="88"/>
      <c r="O149" s="88"/>
      <c r="P149" s="88"/>
      <c r="Q149" s="89">
        <f>SUM(R128:R148)</f>
        <v>263897500</v>
      </c>
      <c r="R149" s="89"/>
      <c r="S149" s="33"/>
    </row>
    <row r="150" spans="1:19" s="30" customFormat="1" ht="21" customHeight="1" x14ac:dyDescent="0.25">
      <c r="A150" s="26" t="s">
        <v>1133</v>
      </c>
      <c r="B150" s="27"/>
      <c r="C150" s="27"/>
      <c r="D150" s="27"/>
      <c r="E150" s="27"/>
      <c r="F150" s="27"/>
      <c r="G150" s="27"/>
      <c r="H150" s="27"/>
      <c r="I150" s="27"/>
      <c r="J150" s="27"/>
      <c r="K150" s="27"/>
      <c r="L150" s="27"/>
      <c r="M150" s="27"/>
      <c r="N150" s="27"/>
      <c r="O150" s="27"/>
      <c r="P150" s="27"/>
      <c r="Q150" s="27"/>
      <c r="R150" s="28"/>
      <c r="S150" s="29"/>
    </row>
    <row r="151" spans="1:19" s="25" customFormat="1" ht="126" x14ac:dyDescent="0.25">
      <c r="A151" s="53">
        <v>1</v>
      </c>
      <c r="B151" s="53">
        <v>117</v>
      </c>
      <c r="C151" s="53">
        <v>4</v>
      </c>
      <c r="D151" s="54" t="s">
        <v>1126</v>
      </c>
      <c r="E151" s="54" t="s">
        <v>1127</v>
      </c>
      <c r="F151" s="54"/>
      <c r="G151" s="54" t="s">
        <v>1128</v>
      </c>
      <c r="H151" s="54" t="s">
        <v>1129</v>
      </c>
      <c r="I151" s="54" t="s">
        <v>1130</v>
      </c>
      <c r="J151" s="54" t="s">
        <v>1132</v>
      </c>
      <c r="K151" s="54" t="s">
        <v>364</v>
      </c>
      <c r="L151" s="54" t="s">
        <v>106</v>
      </c>
      <c r="M151" s="54" t="s">
        <v>1131</v>
      </c>
      <c r="N151" s="54" t="s">
        <v>462</v>
      </c>
      <c r="O151" s="54" t="s">
        <v>1133</v>
      </c>
      <c r="P151" s="55">
        <v>2468</v>
      </c>
      <c r="Q151" s="55">
        <v>200</v>
      </c>
      <c r="R151" s="55">
        <f t="shared" si="1"/>
        <v>493600</v>
      </c>
      <c r="S151" s="24"/>
    </row>
    <row r="152" spans="1:19" s="25" customFormat="1" ht="126" x14ac:dyDescent="0.25">
      <c r="A152" s="53">
        <v>2</v>
      </c>
      <c r="B152" s="53">
        <v>283</v>
      </c>
      <c r="C152" s="53">
        <v>4</v>
      </c>
      <c r="D152" s="54" t="s">
        <v>1461</v>
      </c>
      <c r="E152" s="54" t="s">
        <v>1462</v>
      </c>
      <c r="F152" s="54"/>
      <c r="G152" s="54" t="s">
        <v>1463</v>
      </c>
      <c r="H152" s="54" t="s">
        <v>1464</v>
      </c>
      <c r="I152" s="54" t="s">
        <v>1430</v>
      </c>
      <c r="J152" s="54" t="s">
        <v>1132</v>
      </c>
      <c r="K152" s="54" t="s">
        <v>364</v>
      </c>
      <c r="L152" s="54" t="s">
        <v>106</v>
      </c>
      <c r="M152" s="54" t="s">
        <v>1131</v>
      </c>
      <c r="N152" s="54" t="s">
        <v>462</v>
      </c>
      <c r="O152" s="54" t="s">
        <v>1133</v>
      </c>
      <c r="P152" s="55">
        <v>1575</v>
      </c>
      <c r="Q152" s="55">
        <v>200</v>
      </c>
      <c r="R152" s="55">
        <f t="shared" si="1"/>
        <v>315000</v>
      </c>
      <c r="S152" s="24"/>
    </row>
    <row r="153" spans="1:19" s="25" customFormat="1" ht="126" x14ac:dyDescent="0.25">
      <c r="A153" s="53">
        <v>3</v>
      </c>
      <c r="B153" s="53">
        <v>295</v>
      </c>
      <c r="C153" s="53">
        <v>4</v>
      </c>
      <c r="D153" s="54" t="s">
        <v>1487</v>
      </c>
      <c r="E153" s="54" t="s">
        <v>1494</v>
      </c>
      <c r="F153" s="54"/>
      <c r="G153" s="54" t="s">
        <v>1495</v>
      </c>
      <c r="H153" s="54" t="s">
        <v>1496</v>
      </c>
      <c r="I153" s="54" t="s">
        <v>1497</v>
      </c>
      <c r="J153" s="54" t="s">
        <v>1498</v>
      </c>
      <c r="K153" s="54" t="s">
        <v>46</v>
      </c>
      <c r="L153" s="54" t="s">
        <v>422</v>
      </c>
      <c r="M153" s="54" t="s">
        <v>1131</v>
      </c>
      <c r="N153" s="54" t="s">
        <v>462</v>
      </c>
      <c r="O153" s="54" t="s">
        <v>1133</v>
      </c>
      <c r="P153" s="55">
        <v>1785</v>
      </c>
      <c r="Q153" s="55">
        <v>5000</v>
      </c>
      <c r="R153" s="55">
        <f t="shared" si="1"/>
        <v>8925000</v>
      </c>
      <c r="S153" s="24"/>
    </row>
    <row r="154" spans="1:19" s="25" customFormat="1" ht="126" x14ac:dyDescent="0.25">
      <c r="A154" s="53">
        <v>4</v>
      </c>
      <c r="B154" s="53">
        <v>408</v>
      </c>
      <c r="C154" s="53">
        <v>4</v>
      </c>
      <c r="D154" s="54" t="s">
        <v>1755</v>
      </c>
      <c r="E154" s="54" t="s">
        <v>1756</v>
      </c>
      <c r="F154" s="54"/>
      <c r="G154" s="54" t="s">
        <v>1757</v>
      </c>
      <c r="H154" s="54" t="s">
        <v>1758</v>
      </c>
      <c r="I154" s="54" t="s">
        <v>1759</v>
      </c>
      <c r="J154" s="54" t="s">
        <v>1761</v>
      </c>
      <c r="K154" s="54" t="s">
        <v>364</v>
      </c>
      <c r="L154" s="54" t="s">
        <v>106</v>
      </c>
      <c r="M154" s="54" t="s">
        <v>1131</v>
      </c>
      <c r="N154" s="54" t="s">
        <v>462</v>
      </c>
      <c r="O154" s="54" t="s">
        <v>1133</v>
      </c>
      <c r="P154" s="55">
        <v>10500</v>
      </c>
      <c r="Q154" s="55">
        <v>2000</v>
      </c>
      <c r="R154" s="55">
        <f t="shared" si="1"/>
        <v>21000000</v>
      </c>
      <c r="S154" s="24"/>
    </row>
    <row r="155" spans="1:19" s="34" customFormat="1" ht="22.9" customHeight="1" x14ac:dyDescent="0.25">
      <c r="A155" s="80" t="s">
        <v>1847</v>
      </c>
      <c r="B155" s="81"/>
      <c r="C155" s="82"/>
      <c r="D155" s="32">
        <v>4</v>
      </c>
      <c r="E155" s="32"/>
      <c r="F155" s="88"/>
      <c r="G155" s="88"/>
      <c r="H155" s="88"/>
      <c r="I155" s="88"/>
      <c r="J155" s="88"/>
      <c r="K155" s="88"/>
      <c r="L155" s="88"/>
      <c r="M155" s="88"/>
      <c r="N155" s="88"/>
      <c r="O155" s="88"/>
      <c r="P155" s="88"/>
      <c r="Q155" s="89">
        <f>SUM(R151:R154)</f>
        <v>30733600</v>
      </c>
      <c r="R155" s="89"/>
      <c r="S155" s="33"/>
    </row>
    <row r="156" spans="1:19" s="30" customFormat="1" ht="21" customHeight="1" x14ac:dyDescent="0.25">
      <c r="A156" s="26" t="s">
        <v>765</v>
      </c>
      <c r="B156" s="27"/>
      <c r="C156" s="27"/>
      <c r="D156" s="27"/>
      <c r="E156" s="27"/>
      <c r="F156" s="27"/>
      <c r="G156" s="27"/>
      <c r="H156" s="27"/>
      <c r="I156" s="27"/>
      <c r="J156" s="27"/>
      <c r="K156" s="27"/>
      <c r="L156" s="27"/>
      <c r="M156" s="27"/>
      <c r="N156" s="27"/>
      <c r="O156" s="27"/>
      <c r="P156" s="27"/>
      <c r="Q156" s="27"/>
      <c r="R156" s="28"/>
      <c r="S156" s="29"/>
    </row>
    <row r="157" spans="1:19" s="25" customFormat="1" ht="47.25" x14ac:dyDescent="0.25">
      <c r="A157" s="53">
        <v>1</v>
      </c>
      <c r="B157" s="53">
        <v>163</v>
      </c>
      <c r="C157" s="53">
        <v>2</v>
      </c>
      <c r="D157" s="54" t="s">
        <v>759</v>
      </c>
      <c r="E157" s="54" t="s">
        <v>760</v>
      </c>
      <c r="F157" s="54"/>
      <c r="G157" s="54" t="s">
        <v>761</v>
      </c>
      <c r="H157" s="54" t="s">
        <v>762</v>
      </c>
      <c r="I157" s="54" t="s">
        <v>247</v>
      </c>
      <c r="J157" s="54" t="s">
        <v>764</v>
      </c>
      <c r="K157" s="54" t="s">
        <v>46</v>
      </c>
      <c r="L157" s="54" t="s">
        <v>47</v>
      </c>
      <c r="M157" s="54" t="s">
        <v>763</v>
      </c>
      <c r="N157" s="54" t="s">
        <v>462</v>
      </c>
      <c r="O157" s="54" t="s">
        <v>765</v>
      </c>
      <c r="P157" s="55">
        <v>835</v>
      </c>
      <c r="Q157" s="55">
        <v>45000</v>
      </c>
      <c r="R157" s="55">
        <f t="shared" si="1"/>
        <v>37575000</v>
      </c>
      <c r="S157" s="24"/>
    </row>
    <row r="158" spans="1:19" s="25" customFormat="1" ht="47.25" x14ac:dyDescent="0.25">
      <c r="A158" s="53">
        <v>2</v>
      </c>
      <c r="B158" s="53">
        <v>213</v>
      </c>
      <c r="C158" s="53">
        <v>2</v>
      </c>
      <c r="D158" s="54" t="s">
        <v>783</v>
      </c>
      <c r="E158" s="54" t="s">
        <v>784</v>
      </c>
      <c r="F158" s="54"/>
      <c r="G158" s="54" t="s">
        <v>785</v>
      </c>
      <c r="H158" s="54" t="s">
        <v>611</v>
      </c>
      <c r="I158" s="54" t="s">
        <v>247</v>
      </c>
      <c r="J158" s="54" t="s">
        <v>349</v>
      </c>
      <c r="K158" s="54" t="s">
        <v>46</v>
      </c>
      <c r="L158" s="54" t="s">
        <v>47</v>
      </c>
      <c r="M158" s="54" t="s">
        <v>763</v>
      </c>
      <c r="N158" s="54" t="s">
        <v>462</v>
      </c>
      <c r="O158" s="54" t="s">
        <v>765</v>
      </c>
      <c r="P158" s="55">
        <v>2200</v>
      </c>
      <c r="Q158" s="55">
        <v>350000</v>
      </c>
      <c r="R158" s="55">
        <f t="shared" si="1"/>
        <v>770000000</v>
      </c>
      <c r="S158" s="24"/>
    </row>
    <row r="159" spans="1:19" s="25" customFormat="1" ht="47.25" x14ac:dyDescent="0.25">
      <c r="A159" s="53">
        <v>3</v>
      </c>
      <c r="B159" s="53">
        <v>246</v>
      </c>
      <c r="C159" s="53">
        <v>2</v>
      </c>
      <c r="D159" s="54" t="s">
        <v>803</v>
      </c>
      <c r="E159" s="54" t="s">
        <v>804</v>
      </c>
      <c r="F159" s="54"/>
      <c r="G159" s="54" t="s">
        <v>805</v>
      </c>
      <c r="H159" s="54" t="s">
        <v>44</v>
      </c>
      <c r="I159" s="54" t="s">
        <v>247</v>
      </c>
      <c r="J159" s="54" t="s">
        <v>268</v>
      </c>
      <c r="K159" s="54" t="s">
        <v>46</v>
      </c>
      <c r="L159" s="54" t="s">
        <v>47</v>
      </c>
      <c r="M159" s="54" t="s">
        <v>763</v>
      </c>
      <c r="N159" s="54" t="s">
        <v>462</v>
      </c>
      <c r="O159" s="54" t="s">
        <v>765</v>
      </c>
      <c r="P159" s="55">
        <v>325</v>
      </c>
      <c r="Q159" s="55">
        <v>5000</v>
      </c>
      <c r="R159" s="55">
        <f t="shared" si="1"/>
        <v>1625000</v>
      </c>
      <c r="S159" s="24"/>
    </row>
    <row r="160" spans="1:19" s="25" customFormat="1" ht="47.25" x14ac:dyDescent="0.25">
      <c r="A160" s="53">
        <v>4</v>
      </c>
      <c r="B160" s="53">
        <v>248</v>
      </c>
      <c r="C160" s="53">
        <v>2</v>
      </c>
      <c r="D160" s="54" t="s">
        <v>803</v>
      </c>
      <c r="E160" s="54" t="s">
        <v>806</v>
      </c>
      <c r="F160" s="54"/>
      <c r="G160" s="54" t="s">
        <v>807</v>
      </c>
      <c r="H160" s="54" t="s">
        <v>460</v>
      </c>
      <c r="I160" s="54" t="s">
        <v>247</v>
      </c>
      <c r="J160" s="54" t="s">
        <v>268</v>
      </c>
      <c r="K160" s="54" t="s">
        <v>46</v>
      </c>
      <c r="L160" s="54" t="s">
        <v>47</v>
      </c>
      <c r="M160" s="54" t="s">
        <v>763</v>
      </c>
      <c r="N160" s="54" t="s">
        <v>462</v>
      </c>
      <c r="O160" s="54" t="s">
        <v>765</v>
      </c>
      <c r="P160" s="55">
        <v>465</v>
      </c>
      <c r="Q160" s="55">
        <v>7500</v>
      </c>
      <c r="R160" s="55">
        <f t="shared" si="1"/>
        <v>3487500</v>
      </c>
      <c r="S160" s="24"/>
    </row>
    <row r="161" spans="1:19" s="25" customFormat="1" ht="47.25" x14ac:dyDescent="0.25">
      <c r="A161" s="53">
        <v>5</v>
      </c>
      <c r="B161" s="53">
        <v>354</v>
      </c>
      <c r="C161" s="53">
        <v>2</v>
      </c>
      <c r="D161" s="54" t="s">
        <v>820</v>
      </c>
      <c r="E161" s="54" t="s">
        <v>821</v>
      </c>
      <c r="F161" s="54"/>
      <c r="G161" s="54" t="s">
        <v>822</v>
      </c>
      <c r="H161" s="54" t="s">
        <v>823</v>
      </c>
      <c r="I161" s="54" t="s">
        <v>247</v>
      </c>
      <c r="J161" s="54" t="s">
        <v>261</v>
      </c>
      <c r="K161" s="54" t="s">
        <v>46</v>
      </c>
      <c r="L161" s="54" t="s">
        <v>47</v>
      </c>
      <c r="M161" s="54" t="s">
        <v>763</v>
      </c>
      <c r="N161" s="54" t="s">
        <v>462</v>
      </c>
      <c r="O161" s="54" t="s">
        <v>765</v>
      </c>
      <c r="P161" s="55">
        <v>1790</v>
      </c>
      <c r="Q161" s="55">
        <v>25000</v>
      </c>
      <c r="R161" s="55">
        <f t="shared" si="1"/>
        <v>44750000</v>
      </c>
      <c r="S161" s="24"/>
    </row>
    <row r="162" spans="1:19" s="25" customFormat="1" ht="47.25" x14ac:dyDescent="0.25">
      <c r="A162" s="53">
        <v>6</v>
      </c>
      <c r="B162" s="53">
        <v>362</v>
      </c>
      <c r="C162" s="53">
        <v>2</v>
      </c>
      <c r="D162" s="54" t="s">
        <v>828</v>
      </c>
      <c r="E162" s="54" t="s">
        <v>829</v>
      </c>
      <c r="F162" s="54"/>
      <c r="G162" s="54" t="s">
        <v>830</v>
      </c>
      <c r="H162" s="54" t="s">
        <v>553</v>
      </c>
      <c r="I162" s="54" t="s">
        <v>831</v>
      </c>
      <c r="J162" s="54" t="s">
        <v>349</v>
      </c>
      <c r="K162" s="54" t="s">
        <v>46</v>
      </c>
      <c r="L162" s="54" t="s">
        <v>47</v>
      </c>
      <c r="M162" s="54" t="s">
        <v>763</v>
      </c>
      <c r="N162" s="54" t="s">
        <v>462</v>
      </c>
      <c r="O162" s="54" t="s">
        <v>765</v>
      </c>
      <c r="P162" s="55">
        <v>4900</v>
      </c>
      <c r="Q162" s="55">
        <v>670000</v>
      </c>
      <c r="R162" s="55">
        <f t="shared" si="1"/>
        <v>3283000000</v>
      </c>
      <c r="S162" s="24"/>
    </row>
    <row r="163" spans="1:19" s="25" customFormat="1" ht="47.25" x14ac:dyDescent="0.25">
      <c r="A163" s="53">
        <v>7</v>
      </c>
      <c r="B163" s="53">
        <v>234</v>
      </c>
      <c r="C163" s="53">
        <v>3</v>
      </c>
      <c r="D163" s="54" t="s">
        <v>911</v>
      </c>
      <c r="E163" s="54" t="s">
        <v>912</v>
      </c>
      <c r="F163" s="54"/>
      <c r="G163" s="54" t="s">
        <v>913</v>
      </c>
      <c r="H163" s="54" t="s">
        <v>114</v>
      </c>
      <c r="I163" s="54" t="s">
        <v>247</v>
      </c>
      <c r="J163" s="54" t="s">
        <v>349</v>
      </c>
      <c r="K163" s="54" t="s">
        <v>46</v>
      </c>
      <c r="L163" s="54" t="s">
        <v>47</v>
      </c>
      <c r="M163" s="54" t="s">
        <v>763</v>
      </c>
      <c r="N163" s="54" t="s">
        <v>462</v>
      </c>
      <c r="O163" s="54" t="s">
        <v>765</v>
      </c>
      <c r="P163" s="55">
        <v>930</v>
      </c>
      <c r="Q163" s="55">
        <v>6000</v>
      </c>
      <c r="R163" s="55">
        <f t="shared" si="1"/>
        <v>5580000</v>
      </c>
      <c r="S163" s="24"/>
    </row>
    <row r="164" spans="1:19" s="25" customFormat="1" ht="47.25" x14ac:dyDescent="0.25">
      <c r="A164" s="53">
        <v>8</v>
      </c>
      <c r="B164" s="53">
        <v>244</v>
      </c>
      <c r="C164" s="53">
        <v>3</v>
      </c>
      <c r="D164" s="54" t="s">
        <v>803</v>
      </c>
      <c r="E164" s="54" t="s">
        <v>914</v>
      </c>
      <c r="F164" s="54"/>
      <c r="G164" s="54" t="s">
        <v>915</v>
      </c>
      <c r="H164" s="54" t="s">
        <v>547</v>
      </c>
      <c r="I164" s="54" t="s">
        <v>247</v>
      </c>
      <c r="J164" s="54" t="s">
        <v>268</v>
      </c>
      <c r="K164" s="54" t="s">
        <v>46</v>
      </c>
      <c r="L164" s="54" t="s">
        <v>47</v>
      </c>
      <c r="M164" s="54" t="s">
        <v>763</v>
      </c>
      <c r="N164" s="54" t="s">
        <v>462</v>
      </c>
      <c r="O164" s="54" t="s">
        <v>765</v>
      </c>
      <c r="P164" s="55">
        <v>985</v>
      </c>
      <c r="Q164" s="55">
        <v>500</v>
      </c>
      <c r="R164" s="55">
        <f t="shared" si="1"/>
        <v>492500</v>
      </c>
      <c r="S164" s="24"/>
    </row>
    <row r="165" spans="1:19" s="34" customFormat="1" ht="22.9" customHeight="1" x14ac:dyDescent="0.25">
      <c r="A165" s="80" t="s">
        <v>1847</v>
      </c>
      <c r="B165" s="81"/>
      <c r="C165" s="82"/>
      <c r="D165" s="32">
        <v>8</v>
      </c>
      <c r="E165" s="32"/>
      <c r="F165" s="88"/>
      <c r="G165" s="88"/>
      <c r="H165" s="88"/>
      <c r="I165" s="88"/>
      <c r="J165" s="88"/>
      <c r="K165" s="88"/>
      <c r="L165" s="88"/>
      <c r="M165" s="88"/>
      <c r="N165" s="88"/>
      <c r="O165" s="88"/>
      <c r="P165" s="88"/>
      <c r="Q165" s="89">
        <f>SUM(R157:R164)</f>
        <v>4146510000</v>
      </c>
      <c r="R165" s="89"/>
      <c r="S165" s="33"/>
    </row>
    <row r="166" spans="1:19" s="30" customFormat="1" ht="21" customHeight="1" x14ac:dyDescent="0.25">
      <c r="A166" s="26" t="s">
        <v>721</v>
      </c>
      <c r="B166" s="27"/>
      <c r="C166" s="27"/>
      <c r="D166" s="27"/>
      <c r="E166" s="27"/>
      <c r="F166" s="27"/>
      <c r="G166" s="27"/>
      <c r="H166" s="27"/>
      <c r="I166" s="27"/>
      <c r="J166" s="27"/>
      <c r="K166" s="27"/>
      <c r="L166" s="27"/>
      <c r="M166" s="27"/>
      <c r="N166" s="27"/>
      <c r="O166" s="27"/>
      <c r="P166" s="27"/>
      <c r="Q166" s="27"/>
      <c r="R166" s="28"/>
      <c r="S166" s="29"/>
    </row>
    <row r="167" spans="1:19" s="25" customFormat="1" ht="47.25" x14ac:dyDescent="0.25">
      <c r="A167" s="53">
        <v>1</v>
      </c>
      <c r="B167" s="53">
        <v>93</v>
      </c>
      <c r="C167" s="53">
        <v>2</v>
      </c>
      <c r="D167" s="54" t="s">
        <v>238</v>
      </c>
      <c r="E167" s="54" t="s">
        <v>717</v>
      </c>
      <c r="F167" s="54"/>
      <c r="G167" s="54" t="s">
        <v>718</v>
      </c>
      <c r="H167" s="54" t="s">
        <v>207</v>
      </c>
      <c r="I167" s="54" t="s">
        <v>707</v>
      </c>
      <c r="J167" s="54" t="s">
        <v>720</v>
      </c>
      <c r="K167" s="54" t="s">
        <v>94</v>
      </c>
      <c r="L167" s="54" t="s">
        <v>95</v>
      </c>
      <c r="M167" s="54" t="s">
        <v>719</v>
      </c>
      <c r="N167" s="54" t="s">
        <v>462</v>
      </c>
      <c r="O167" s="54" t="s">
        <v>721</v>
      </c>
      <c r="P167" s="55">
        <v>10605</v>
      </c>
      <c r="Q167" s="55">
        <v>10000</v>
      </c>
      <c r="R167" s="55">
        <f t="shared" si="1"/>
        <v>106050000</v>
      </c>
      <c r="S167" s="24"/>
    </row>
    <row r="168" spans="1:19" s="34" customFormat="1" ht="22.9" customHeight="1" x14ac:dyDescent="0.25">
      <c r="A168" s="80" t="s">
        <v>1847</v>
      </c>
      <c r="B168" s="81"/>
      <c r="C168" s="82"/>
      <c r="D168" s="32">
        <v>1</v>
      </c>
      <c r="E168" s="32"/>
      <c r="F168" s="88"/>
      <c r="G168" s="88"/>
      <c r="H168" s="88"/>
      <c r="I168" s="88"/>
      <c r="J168" s="88"/>
      <c r="K168" s="88"/>
      <c r="L168" s="88"/>
      <c r="M168" s="88"/>
      <c r="N168" s="88"/>
      <c r="O168" s="88"/>
      <c r="P168" s="88"/>
      <c r="Q168" s="89">
        <f>R167</f>
        <v>106050000</v>
      </c>
      <c r="R168" s="89"/>
      <c r="S168" s="33"/>
    </row>
    <row r="169" spans="1:19" s="30" customFormat="1" ht="21" customHeight="1" x14ac:dyDescent="0.25">
      <c r="A169" s="26" t="s">
        <v>682</v>
      </c>
      <c r="B169" s="27"/>
      <c r="C169" s="27"/>
      <c r="D169" s="27"/>
      <c r="E169" s="27"/>
      <c r="F169" s="27"/>
      <c r="G169" s="27"/>
      <c r="H169" s="27"/>
      <c r="I169" s="27"/>
      <c r="J169" s="27"/>
      <c r="K169" s="27"/>
      <c r="L169" s="27"/>
      <c r="M169" s="27"/>
      <c r="N169" s="27"/>
      <c r="O169" s="27"/>
      <c r="P169" s="27"/>
      <c r="Q169" s="27"/>
      <c r="R169" s="28"/>
      <c r="S169" s="29"/>
    </row>
    <row r="170" spans="1:19" s="25" customFormat="1" ht="63" x14ac:dyDescent="0.25">
      <c r="A170" s="53">
        <v>1</v>
      </c>
      <c r="B170" s="53">
        <v>5</v>
      </c>
      <c r="C170" s="53">
        <v>2</v>
      </c>
      <c r="D170" s="54" t="s">
        <v>52</v>
      </c>
      <c r="E170" s="54" t="s">
        <v>676</v>
      </c>
      <c r="F170" s="54"/>
      <c r="G170" s="54" t="s">
        <v>677</v>
      </c>
      <c r="H170" s="54" t="s">
        <v>678</v>
      </c>
      <c r="I170" s="54" t="s">
        <v>331</v>
      </c>
      <c r="J170" s="54" t="s">
        <v>681</v>
      </c>
      <c r="K170" s="54" t="s">
        <v>105</v>
      </c>
      <c r="L170" s="54" t="s">
        <v>131</v>
      </c>
      <c r="M170" s="54" t="s">
        <v>679</v>
      </c>
      <c r="N170" s="54" t="s">
        <v>680</v>
      </c>
      <c r="O170" s="54" t="s">
        <v>682</v>
      </c>
      <c r="P170" s="55">
        <v>294000</v>
      </c>
      <c r="Q170" s="55">
        <v>3500</v>
      </c>
      <c r="R170" s="55">
        <f t="shared" si="1"/>
        <v>1029000000</v>
      </c>
      <c r="S170" s="24"/>
    </row>
    <row r="171" spans="1:19" s="34" customFormat="1" ht="22.9" customHeight="1" x14ac:dyDescent="0.25">
      <c r="A171" s="80" t="s">
        <v>1847</v>
      </c>
      <c r="B171" s="81"/>
      <c r="C171" s="82"/>
      <c r="D171" s="32">
        <v>1</v>
      </c>
      <c r="E171" s="32"/>
      <c r="F171" s="88"/>
      <c r="G171" s="88"/>
      <c r="H171" s="88"/>
      <c r="I171" s="88"/>
      <c r="J171" s="88"/>
      <c r="K171" s="88"/>
      <c r="L171" s="88"/>
      <c r="M171" s="88"/>
      <c r="N171" s="88"/>
      <c r="O171" s="88"/>
      <c r="P171" s="88"/>
      <c r="Q171" s="89">
        <f>R170</f>
        <v>1029000000</v>
      </c>
      <c r="R171" s="89"/>
      <c r="S171" s="33"/>
    </row>
    <row r="172" spans="1:19" s="30" customFormat="1" ht="21" customHeight="1" x14ac:dyDescent="0.25">
      <c r="A172" s="26" t="s">
        <v>750</v>
      </c>
      <c r="B172" s="27"/>
      <c r="C172" s="27"/>
      <c r="D172" s="27"/>
      <c r="E172" s="27"/>
      <c r="F172" s="27"/>
      <c r="G172" s="27"/>
      <c r="H172" s="27"/>
      <c r="I172" s="27"/>
      <c r="J172" s="27"/>
      <c r="K172" s="27"/>
      <c r="L172" s="27"/>
      <c r="M172" s="27"/>
      <c r="N172" s="27"/>
      <c r="O172" s="27"/>
      <c r="P172" s="27"/>
      <c r="Q172" s="27"/>
      <c r="R172" s="28"/>
      <c r="S172" s="29"/>
    </row>
    <row r="173" spans="1:19" s="25" customFormat="1" ht="63" x14ac:dyDescent="0.25">
      <c r="A173" s="53">
        <v>1</v>
      </c>
      <c r="B173" s="53">
        <v>149</v>
      </c>
      <c r="C173" s="53">
        <v>2</v>
      </c>
      <c r="D173" s="54" t="s">
        <v>745</v>
      </c>
      <c r="E173" s="54" t="s">
        <v>746</v>
      </c>
      <c r="F173" s="54"/>
      <c r="G173" s="54" t="s">
        <v>747</v>
      </c>
      <c r="H173" s="54" t="s">
        <v>407</v>
      </c>
      <c r="I173" s="54" t="s">
        <v>247</v>
      </c>
      <c r="J173" s="54" t="s">
        <v>749</v>
      </c>
      <c r="K173" s="54" t="s">
        <v>46</v>
      </c>
      <c r="L173" s="54" t="s">
        <v>47</v>
      </c>
      <c r="M173" s="54" t="s">
        <v>748</v>
      </c>
      <c r="N173" s="54" t="s">
        <v>736</v>
      </c>
      <c r="O173" s="54" t="s">
        <v>750</v>
      </c>
      <c r="P173" s="55">
        <v>2495</v>
      </c>
      <c r="Q173" s="55">
        <v>15000</v>
      </c>
      <c r="R173" s="55">
        <f t="shared" si="1"/>
        <v>37425000</v>
      </c>
      <c r="S173" s="24"/>
    </row>
    <row r="174" spans="1:19" s="25" customFormat="1" ht="63" x14ac:dyDescent="0.25">
      <c r="A174" s="53">
        <v>2</v>
      </c>
      <c r="B174" s="53">
        <v>325</v>
      </c>
      <c r="C174" s="53">
        <v>2</v>
      </c>
      <c r="D174" s="54" t="s">
        <v>814</v>
      </c>
      <c r="E174" s="54" t="s">
        <v>815</v>
      </c>
      <c r="F174" s="54"/>
      <c r="G174" s="54" t="s">
        <v>816</v>
      </c>
      <c r="H174" s="54" t="s">
        <v>817</v>
      </c>
      <c r="I174" s="54" t="s">
        <v>818</v>
      </c>
      <c r="J174" s="54" t="s">
        <v>268</v>
      </c>
      <c r="K174" s="54" t="s">
        <v>46</v>
      </c>
      <c r="L174" s="54" t="s">
        <v>47</v>
      </c>
      <c r="M174" s="54" t="s">
        <v>819</v>
      </c>
      <c r="N174" s="54" t="s">
        <v>736</v>
      </c>
      <c r="O174" s="54" t="s">
        <v>750</v>
      </c>
      <c r="P174" s="55">
        <v>700</v>
      </c>
      <c r="Q174" s="55">
        <v>15000</v>
      </c>
      <c r="R174" s="55">
        <f t="shared" si="1"/>
        <v>10500000</v>
      </c>
      <c r="S174" s="24"/>
    </row>
    <row r="175" spans="1:19" s="25" customFormat="1" ht="63" x14ac:dyDescent="0.25">
      <c r="A175" s="53">
        <v>3</v>
      </c>
      <c r="B175" s="53">
        <v>34</v>
      </c>
      <c r="C175" s="53">
        <v>5</v>
      </c>
      <c r="D175" s="54" t="s">
        <v>1768</v>
      </c>
      <c r="E175" s="54" t="s">
        <v>1769</v>
      </c>
      <c r="F175" s="54"/>
      <c r="G175" s="54" t="s">
        <v>1770</v>
      </c>
      <c r="H175" s="54" t="s">
        <v>114</v>
      </c>
      <c r="I175" s="54" t="s">
        <v>1771</v>
      </c>
      <c r="J175" s="54" t="s">
        <v>1774</v>
      </c>
      <c r="K175" s="54" t="s">
        <v>1772</v>
      </c>
      <c r="L175" s="54" t="s">
        <v>95</v>
      </c>
      <c r="M175" s="54" t="s">
        <v>1773</v>
      </c>
      <c r="N175" s="54" t="s">
        <v>736</v>
      </c>
      <c r="O175" s="54" t="s">
        <v>750</v>
      </c>
      <c r="P175" s="55">
        <v>168000</v>
      </c>
      <c r="Q175" s="55">
        <v>1500</v>
      </c>
      <c r="R175" s="55">
        <f t="shared" si="1"/>
        <v>252000000</v>
      </c>
      <c r="S175" s="24"/>
    </row>
    <row r="176" spans="1:19" s="25" customFormat="1" ht="110.25" x14ac:dyDescent="0.25">
      <c r="A176" s="53">
        <v>4</v>
      </c>
      <c r="B176" s="53">
        <v>35</v>
      </c>
      <c r="C176" s="53">
        <v>5</v>
      </c>
      <c r="D176" s="54" t="s">
        <v>1775</v>
      </c>
      <c r="E176" s="54" t="s">
        <v>1776</v>
      </c>
      <c r="F176" s="54"/>
      <c r="G176" s="54" t="s">
        <v>1777</v>
      </c>
      <c r="H176" s="54" t="s">
        <v>1778</v>
      </c>
      <c r="I176" s="54" t="s">
        <v>1779</v>
      </c>
      <c r="J176" s="54" t="s">
        <v>1780</v>
      </c>
      <c r="K176" s="54" t="s">
        <v>149</v>
      </c>
      <c r="L176" s="54" t="s">
        <v>95</v>
      </c>
      <c r="M176" s="54" t="s">
        <v>1773</v>
      </c>
      <c r="N176" s="54" t="s">
        <v>736</v>
      </c>
      <c r="O176" s="54" t="s">
        <v>750</v>
      </c>
      <c r="P176" s="55">
        <v>1800000</v>
      </c>
      <c r="Q176" s="55">
        <v>300</v>
      </c>
      <c r="R176" s="55">
        <f t="shared" si="1"/>
        <v>540000000</v>
      </c>
      <c r="S176" s="24"/>
    </row>
    <row r="177" spans="1:19" s="34" customFormat="1" ht="22.9" customHeight="1" x14ac:dyDescent="0.25">
      <c r="A177" s="80" t="s">
        <v>1847</v>
      </c>
      <c r="B177" s="81"/>
      <c r="C177" s="82"/>
      <c r="D177" s="32">
        <v>4</v>
      </c>
      <c r="E177" s="32"/>
      <c r="F177" s="88"/>
      <c r="G177" s="88"/>
      <c r="H177" s="88"/>
      <c r="I177" s="88"/>
      <c r="J177" s="88"/>
      <c r="K177" s="88"/>
      <c r="L177" s="88"/>
      <c r="M177" s="88"/>
      <c r="N177" s="88"/>
      <c r="O177" s="88"/>
      <c r="P177" s="88"/>
      <c r="Q177" s="89">
        <f>SUM(R173:R176)</f>
        <v>839925000</v>
      </c>
      <c r="R177" s="89"/>
      <c r="S177" s="33"/>
    </row>
    <row r="178" spans="1:19" s="30" customFormat="1" ht="21" customHeight="1" x14ac:dyDescent="0.25">
      <c r="A178" s="26" t="s">
        <v>66</v>
      </c>
      <c r="B178" s="27"/>
      <c r="C178" s="27"/>
      <c r="D178" s="27"/>
      <c r="E178" s="27"/>
      <c r="F178" s="27"/>
      <c r="G178" s="27"/>
      <c r="H178" s="27"/>
      <c r="I178" s="27"/>
      <c r="J178" s="27"/>
      <c r="K178" s="27"/>
      <c r="L178" s="27"/>
      <c r="M178" s="27"/>
      <c r="N178" s="27"/>
      <c r="O178" s="27"/>
      <c r="P178" s="27"/>
      <c r="Q178" s="27"/>
      <c r="R178" s="28"/>
      <c r="S178" s="29"/>
    </row>
    <row r="179" spans="1:19" s="25" customFormat="1" ht="63" x14ac:dyDescent="0.25">
      <c r="A179" s="53">
        <v>1</v>
      </c>
      <c r="B179" s="53">
        <v>9</v>
      </c>
      <c r="C179" s="53">
        <v>1</v>
      </c>
      <c r="D179" s="54" t="s">
        <v>52</v>
      </c>
      <c r="E179" s="54" t="s">
        <v>60</v>
      </c>
      <c r="F179" s="54"/>
      <c r="G179" s="54" t="s">
        <v>61</v>
      </c>
      <c r="H179" s="54" t="s">
        <v>62</v>
      </c>
      <c r="I179" s="54" t="s">
        <v>45</v>
      </c>
      <c r="J179" s="54" t="s">
        <v>65</v>
      </c>
      <c r="K179" s="54" t="s">
        <v>46</v>
      </c>
      <c r="L179" s="54" t="s">
        <v>47</v>
      </c>
      <c r="M179" s="54" t="s">
        <v>63</v>
      </c>
      <c r="N179" s="54" t="s">
        <v>64</v>
      </c>
      <c r="O179" s="54" t="s">
        <v>66</v>
      </c>
      <c r="P179" s="55">
        <v>12000</v>
      </c>
      <c r="Q179" s="55">
        <v>7000</v>
      </c>
      <c r="R179" s="55">
        <f t="shared" si="1"/>
        <v>84000000</v>
      </c>
      <c r="S179" s="24"/>
    </row>
    <row r="180" spans="1:19" s="25" customFormat="1" ht="63" x14ac:dyDescent="0.25">
      <c r="A180" s="53">
        <v>2</v>
      </c>
      <c r="B180" s="53">
        <v>141</v>
      </c>
      <c r="C180" s="53">
        <v>1</v>
      </c>
      <c r="D180" s="54" t="s">
        <v>315</v>
      </c>
      <c r="E180" s="54" t="s">
        <v>316</v>
      </c>
      <c r="F180" s="54"/>
      <c r="G180" s="54" t="s">
        <v>317</v>
      </c>
      <c r="H180" s="54" t="s">
        <v>318</v>
      </c>
      <c r="I180" s="54" t="s">
        <v>319</v>
      </c>
      <c r="J180" s="54" t="s">
        <v>322</v>
      </c>
      <c r="K180" s="54" t="s">
        <v>320</v>
      </c>
      <c r="L180" s="54" t="s">
        <v>95</v>
      </c>
      <c r="M180" s="54" t="s">
        <v>321</v>
      </c>
      <c r="N180" s="54" t="s">
        <v>297</v>
      </c>
      <c r="O180" s="54" t="s">
        <v>66</v>
      </c>
      <c r="P180" s="55">
        <v>144900</v>
      </c>
      <c r="Q180" s="55">
        <v>1000</v>
      </c>
      <c r="R180" s="55">
        <f t="shared" si="1"/>
        <v>144900000</v>
      </c>
      <c r="S180" s="24"/>
    </row>
    <row r="181" spans="1:19" s="25" customFormat="1" ht="78.75" x14ac:dyDescent="0.25">
      <c r="A181" s="53">
        <v>3</v>
      </c>
      <c r="B181" s="53">
        <v>184</v>
      </c>
      <c r="C181" s="53">
        <v>1</v>
      </c>
      <c r="D181" s="54" t="s">
        <v>368</v>
      </c>
      <c r="E181" s="54" t="s">
        <v>369</v>
      </c>
      <c r="F181" s="54"/>
      <c r="G181" s="54" t="s">
        <v>370</v>
      </c>
      <c r="H181" s="54" t="s">
        <v>266</v>
      </c>
      <c r="I181" s="54" t="s">
        <v>93</v>
      </c>
      <c r="J181" s="54" t="s">
        <v>371</v>
      </c>
      <c r="K181" s="54" t="s">
        <v>94</v>
      </c>
      <c r="L181" s="54" t="s">
        <v>131</v>
      </c>
      <c r="M181" s="54" t="s">
        <v>321</v>
      </c>
      <c r="N181" s="54" t="s">
        <v>297</v>
      </c>
      <c r="O181" s="54" t="s">
        <v>66</v>
      </c>
      <c r="P181" s="55">
        <v>80283</v>
      </c>
      <c r="Q181" s="55">
        <v>500</v>
      </c>
      <c r="R181" s="55">
        <f t="shared" si="1"/>
        <v>40141500</v>
      </c>
      <c r="S181" s="24"/>
    </row>
    <row r="182" spans="1:19" s="25" customFormat="1" ht="78.75" x14ac:dyDescent="0.25">
      <c r="A182" s="53">
        <v>4</v>
      </c>
      <c r="B182" s="53">
        <v>266</v>
      </c>
      <c r="C182" s="53">
        <v>1</v>
      </c>
      <c r="D182" s="54" t="s">
        <v>498</v>
      </c>
      <c r="E182" s="54" t="s">
        <v>499</v>
      </c>
      <c r="F182" s="54"/>
      <c r="G182" s="54" t="s">
        <v>500</v>
      </c>
      <c r="H182" s="54" t="s">
        <v>501</v>
      </c>
      <c r="I182" s="54" t="s">
        <v>93</v>
      </c>
      <c r="J182" s="54" t="s">
        <v>502</v>
      </c>
      <c r="K182" s="54" t="s">
        <v>94</v>
      </c>
      <c r="L182" s="54" t="s">
        <v>131</v>
      </c>
      <c r="M182" s="54" t="s">
        <v>321</v>
      </c>
      <c r="N182" s="54" t="s">
        <v>297</v>
      </c>
      <c r="O182" s="54" t="s">
        <v>66</v>
      </c>
      <c r="P182" s="55">
        <v>43995</v>
      </c>
      <c r="Q182" s="55">
        <v>100</v>
      </c>
      <c r="R182" s="55">
        <f t="shared" si="1"/>
        <v>4399500</v>
      </c>
      <c r="S182" s="24"/>
    </row>
    <row r="183" spans="1:19" s="25" customFormat="1" ht="63" x14ac:dyDescent="0.25">
      <c r="A183" s="53">
        <v>5</v>
      </c>
      <c r="B183" s="53">
        <v>378</v>
      </c>
      <c r="C183" s="53">
        <v>1</v>
      </c>
      <c r="D183" s="54" t="s">
        <v>640</v>
      </c>
      <c r="E183" s="54" t="s">
        <v>641</v>
      </c>
      <c r="F183" s="54"/>
      <c r="G183" s="54" t="s">
        <v>642</v>
      </c>
      <c r="H183" s="54" t="s">
        <v>643</v>
      </c>
      <c r="I183" s="54" t="s">
        <v>93</v>
      </c>
      <c r="J183" s="54" t="s">
        <v>645</v>
      </c>
      <c r="K183" s="54" t="s">
        <v>94</v>
      </c>
      <c r="L183" s="54" t="s">
        <v>131</v>
      </c>
      <c r="M183" s="54" t="s">
        <v>644</v>
      </c>
      <c r="N183" s="54" t="s">
        <v>64</v>
      </c>
      <c r="O183" s="54" t="s">
        <v>66</v>
      </c>
      <c r="P183" s="55">
        <v>11000</v>
      </c>
      <c r="Q183" s="55">
        <v>1000</v>
      </c>
      <c r="R183" s="55">
        <f t="shared" si="1"/>
        <v>11000000</v>
      </c>
      <c r="S183" s="24"/>
    </row>
    <row r="184" spans="1:19" s="25" customFormat="1" ht="63" x14ac:dyDescent="0.25">
      <c r="A184" s="53">
        <v>6</v>
      </c>
      <c r="B184" s="53">
        <v>11</v>
      </c>
      <c r="C184" s="53">
        <v>4</v>
      </c>
      <c r="D184" s="54" t="s">
        <v>67</v>
      </c>
      <c r="E184" s="54" t="s">
        <v>934</v>
      </c>
      <c r="F184" s="54"/>
      <c r="G184" s="54" t="s">
        <v>935</v>
      </c>
      <c r="H184" s="54" t="s">
        <v>435</v>
      </c>
      <c r="I184" s="54" t="s">
        <v>331</v>
      </c>
      <c r="J184" s="54" t="s">
        <v>938</v>
      </c>
      <c r="K184" s="54" t="s">
        <v>936</v>
      </c>
      <c r="L184" s="54" t="s">
        <v>106</v>
      </c>
      <c r="M184" s="54" t="s">
        <v>937</v>
      </c>
      <c r="N184" s="54" t="s">
        <v>462</v>
      </c>
      <c r="O184" s="54" t="s">
        <v>66</v>
      </c>
      <c r="P184" s="55">
        <v>79000</v>
      </c>
      <c r="Q184" s="55">
        <v>1200</v>
      </c>
      <c r="R184" s="55">
        <f t="shared" si="1"/>
        <v>94800000</v>
      </c>
      <c r="S184" s="24"/>
    </row>
    <row r="185" spans="1:19" s="25" customFormat="1" ht="63" x14ac:dyDescent="0.25">
      <c r="A185" s="53">
        <v>7</v>
      </c>
      <c r="B185" s="53">
        <v>120</v>
      </c>
      <c r="C185" s="53">
        <v>4</v>
      </c>
      <c r="D185" s="54" t="s">
        <v>729</v>
      </c>
      <c r="E185" s="54" t="s">
        <v>1137</v>
      </c>
      <c r="F185" s="54"/>
      <c r="G185" s="54" t="s">
        <v>1138</v>
      </c>
      <c r="H185" s="54" t="s">
        <v>183</v>
      </c>
      <c r="I185" s="54" t="s">
        <v>201</v>
      </c>
      <c r="J185" s="54" t="s">
        <v>1141</v>
      </c>
      <c r="K185" s="54" t="s">
        <v>46</v>
      </c>
      <c r="L185" s="54" t="s">
        <v>131</v>
      </c>
      <c r="M185" s="54" t="s">
        <v>1140</v>
      </c>
      <c r="N185" s="54" t="s">
        <v>462</v>
      </c>
      <c r="O185" s="54" t="s">
        <v>66</v>
      </c>
      <c r="P185" s="55">
        <v>2100</v>
      </c>
      <c r="Q185" s="55">
        <v>10000</v>
      </c>
      <c r="R185" s="55">
        <f t="shared" si="1"/>
        <v>21000000</v>
      </c>
      <c r="S185" s="24"/>
    </row>
    <row r="186" spans="1:19" s="25" customFormat="1" ht="110.25" x14ac:dyDescent="0.25">
      <c r="A186" s="53">
        <v>8</v>
      </c>
      <c r="B186" s="53">
        <v>129</v>
      </c>
      <c r="C186" s="53">
        <v>4</v>
      </c>
      <c r="D186" s="54" t="s">
        <v>292</v>
      </c>
      <c r="E186" s="54" t="s">
        <v>1164</v>
      </c>
      <c r="F186" s="54"/>
      <c r="G186" s="54" t="s">
        <v>1165</v>
      </c>
      <c r="H186" s="54" t="s">
        <v>295</v>
      </c>
      <c r="I186" s="54" t="s">
        <v>93</v>
      </c>
      <c r="J186" s="54" t="s">
        <v>1167</v>
      </c>
      <c r="K186" s="54" t="s">
        <v>94</v>
      </c>
      <c r="L186" s="54" t="s">
        <v>131</v>
      </c>
      <c r="M186" s="54" t="s">
        <v>1166</v>
      </c>
      <c r="N186" s="54" t="s">
        <v>462</v>
      </c>
      <c r="O186" s="54" t="s">
        <v>66</v>
      </c>
      <c r="P186" s="55">
        <v>4473</v>
      </c>
      <c r="Q186" s="55">
        <v>5000</v>
      </c>
      <c r="R186" s="55">
        <f t="shared" si="1"/>
        <v>22365000</v>
      </c>
      <c r="S186" s="24"/>
    </row>
    <row r="187" spans="1:19" s="25" customFormat="1" ht="94.5" x14ac:dyDescent="0.25">
      <c r="A187" s="53">
        <v>9</v>
      </c>
      <c r="B187" s="53">
        <v>131</v>
      </c>
      <c r="C187" s="53">
        <v>4</v>
      </c>
      <c r="D187" s="54" t="s">
        <v>292</v>
      </c>
      <c r="E187" s="54" t="s">
        <v>1168</v>
      </c>
      <c r="F187" s="54"/>
      <c r="G187" s="54" t="s">
        <v>1169</v>
      </c>
      <c r="H187" s="54" t="s">
        <v>429</v>
      </c>
      <c r="I187" s="54" t="s">
        <v>45</v>
      </c>
      <c r="J187" s="54" t="s">
        <v>268</v>
      </c>
      <c r="K187" s="54" t="s">
        <v>46</v>
      </c>
      <c r="L187" s="54" t="s">
        <v>47</v>
      </c>
      <c r="M187" s="54" t="s">
        <v>1170</v>
      </c>
      <c r="N187" s="54" t="s">
        <v>462</v>
      </c>
      <c r="O187" s="54" t="s">
        <v>66</v>
      </c>
      <c r="P187" s="55">
        <v>240</v>
      </c>
      <c r="Q187" s="55">
        <v>10000</v>
      </c>
      <c r="R187" s="55">
        <f t="shared" si="1"/>
        <v>2400000</v>
      </c>
      <c r="S187" s="24"/>
    </row>
    <row r="188" spans="1:19" s="25" customFormat="1" ht="94.5" x14ac:dyDescent="0.25">
      <c r="A188" s="53">
        <v>10</v>
      </c>
      <c r="B188" s="53">
        <v>259</v>
      </c>
      <c r="C188" s="53">
        <v>4</v>
      </c>
      <c r="D188" s="54" t="s">
        <v>1408</v>
      </c>
      <c r="E188" s="54" t="s">
        <v>1409</v>
      </c>
      <c r="F188" s="54"/>
      <c r="G188" s="54" t="s">
        <v>1410</v>
      </c>
      <c r="H188" s="54" t="s">
        <v>1411</v>
      </c>
      <c r="I188" s="54" t="s">
        <v>93</v>
      </c>
      <c r="J188" s="54" t="s">
        <v>1412</v>
      </c>
      <c r="K188" s="54" t="s">
        <v>94</v>
      </c>
      <c r="L188" s="54" t="s">
        <v>131</v>
      </c>
      <c r="M188" s="54" t="s">
        <v>1170</v>
      </c>
      <c r="N188" s="54" t="s">
        <v>462</v>
      </c>
      <c r="O188" s="54" t="s">
        <v>66</v>
      </c>
      <c r="P188" s="55">
        <v>4620</v>
      </c>
      <c r="Q188" s="55">
        <v>100</v>
      </c>
      <c r="R188" s="55">
        <f t="shared" si="1"/>
        <v>462000</v>
      </c>
      <c r="S188" s="24"/>
    </row>
    <row r="189" spans="1:19" s="25" customFormat="1" ht="94.5" x14ac:dyDescent="0.25">
      <c r="A189" s="53">
        <v>11</v>
      </c>
      <c r="B189" s="53">
        <v>302</v>
      </c>
      <c r="C189" s="53">
        <v>4</v>
      </c>
      <c r="D189" s="54" t="s">
        <v>1513</v>
      </c>
      <c r="E189" s="54" t="s">
        <v>1514</v>
      </c>
      <c r="F189" s="54"/>
      <c r="G189" s="54" t="s">
        <v>1515</v>
      </c>
      <c r="H189" s="54" t="s">
        <v>611</v>
      </c>
      <c r="I189" s="54" t="s">
        <v>45</v>
      </c>
      <c r="J189" s="54" t="s">
        <v>1518</v>
      </c>
      <c r="K189" s="54" t="s">
        <v>1516</v>
      </c>
      <c r="L189" s="54" t="s">
        <v>47</v>
      </c>
      <c r="M189" s="54" t="s">
        <v>1517</v>
      </c>
      <c r="N189" s="54" t="s">
        <v>462</v>
      </c>
      <c r="O189" s="54" t="s">
        <v>66</v>
      </c>
      <c r="P189" s="55">
        <v>210</v>
      </c>
      <c r="Q189" s="55">
        <v>10000</v>
      </c>
      <c r="R189" s="55">
        <f t="shared" si="1"/>
        <v>2100000</v>
      </c>
      <c r="S189" s="24"/>
    </row>
    <row r="190" spans="1:19" s="25" customFormat="1" ht="78.75" x14ac:dyDescent="0.25">
      <c r="A190" s="53">
        <v>12</v>
      </c>
      <c r="B190" s="53">
        <v>336</v>
      </c>
      <c r="C190" s="53">
        <v>4</v>
      </c>
      <c r="D190" s="54" t="s">
        <v>1604</v>
      </c>
      <c r="E190" s="54" t="s">
        <v>1605</v>
      </c>
      <c r="F190" s="54"/>
      <c r="G190" s="54" t="s">
        <v>1606</v>
      </c>
      <c r="H190" s="54" t="s">
        <v>611</v>
      </c>
      <c r="I190" s="54" t="s">
        <v>1333</v>
      </c>
      <c r="J190" s="54" t="s">
        <v>1416</v>
      </c>
      <c r="K190" s="54" t="s">
        <v>46</v>
      </c>
      <c r="L190" s="54" t="s">
        <v>422</v>
      </c>
      <c r="M190" s="54" t="s">
        <v>966</v>
      </c>
      <c r="N190" s="54" t="s">
        <v>462</v>
      </c>
      <c r="O190" s="54" t="s">
        <v>66</v>
      </c>
      <c r="P190" s="55">
        <v>3600</v>
      </c>
      <c r="Q190" s="55">
        <v>5000</v>
      </c>
      <c r="R190" s="55">
        <f t="shared" ref="R190:R269" si="2">P190*Q190</f>
        <v>18000000</v>
      </c>
      <c r="S190" s="24"/>
    </row>
    <row r="191" spans="1:19" s="25" customFormat="1" ht="63" x14ac:dyDescent="0.25">
      <c r="A191" s="53">
        <v>13</v>
      </c>
      <c r="B191" s="53">
        <v>361</v>
      </c>
      <c r="C191" s="53">
        <v>4</v>
      </c>
      <c r="D191" s="54" t="s">
        <v>1657</v>
      </c>
      <c r="E191" s="54" t="s">
        <v>1658</v>
      </c>
      <c r="F191" s="54"/>
      <c r="G191" s="54" t="s">
        <v>1659</v>
      </c>
      <c r="H191" s="54" t="s">
        <v>1660</v>
      </c>
      <c r="I191" s="54" t="s">
        <v>1661</v>
      </c>
      <c r="J191" s="54" t="s">
        <v>1328</v>
      </c>
      <c r="K191" s="54" t="s">
        <v>364</v>
      </c>
      <c r="L191" s="54" t="s">
        <v>365</v>
      </c>
      <c r="M191" s="54" t="s">
        <v>1662</v>
      </c>
      <c r="N191" s="54" t="s">
        <v>462</v>
      </c>
      <c r="O191" s="54" t="s">
        <v>66</v>
      </c>
      <c r="P191" s="55">
        <v>91000</v>
      </c>
      <c r="Q191" s="55">
        <v>500</v>
      </c>
      <c r="R191" s="55">
        <f t="shared" si="2"/>
        <v>45500000</v>
      </c>
      <c r="S191" s="24"/>
    </row>
    <row r="192" spans="1:19" s="25" customFormat="1" ht="63" x14ac:dyDescent="0.25">
      <c r="A192" s="53">
        <v>14</v>
      </c>
      <c r="B192" s="53">
        <v>366</v>
      </c>
      <c r="C192" s="53">
        <v>4</v>
      </c>
      <c r="D192" s="54" t="s">
        <v>1666</v>
      </c>
      <c r="E192" s="54" t="s">
        <v>1667</v>
      </c>
      <c r="F192" s="54"/>
      <c r="G192" s="54" t="s">
        <v>1668</v>
      </c>
      <c r="H192" s="54" t="s">
        <v>1669</v>
      </c>
      <c r="I192" s="54" t="s">
        <v>1670</v>
      </c>
      <c r="J192" s="54" t="s">
        <v>1673</v>
      </c>
      <c r="K192" s="54" t="s">
        <v>1671</v>
      </c>
      <c r="L192" s="54" t="s">
        <v>47</v>
      </c>
      <c r="M192" s="54" t="s">
        <v>1672</v>
      </c>
      <c r="N192" s="54" t="s">
        <v>462</v>
      </c>
      <c r="O192" s="54" t="s">
        <v>66</v>
      </c>
      <c r="P192" s="55">
        <v>13500</v>
      </c>
      <c r="Q192" s="55">
        <v>15000</v>
      </c>
      <c r="R192" s="55">
        <f t="shared" si="2"/>
        <v>202500000</v>
      </c>
      <c r="S192" s="24"/>
    </row>
    <row r="193" spans="1:19" s="34" customFormat="1" ht="22.9" customHeight="1" x14ac:dyDescent="0.25">
      <c r="A193" s="80" t="s">
        <v>1847</v>
      </c>
      <c r="B193" s="81"/>
      <c r="C193" s="82"/>
      <c r="D193" s="32">
        <v>14</v>
      </c>
      <c r="E193" s="32"/>
      <c r="F193" s="88"/>
      <c r="G193" s="88"/>
      <c r="H193" s="88"/>
      <c r="I193" s="88"/>
      <c r="J193" s="88"/>
      <c r="K193" s="88"/>
      <c r="L193" s="88"/>
      <c r="M193" s="88"/>
      <c r="N193" s="88"/>
      <c r="O193" s="88"/>
      <c r="P193" s="88"/>
      <c r="Q193" s="89">
        <f>SUM(R179:R192)</f>
        <v>693568000</v>
      </c>
      <c r="R193" s="89"/>
      <c r="S193" s="33"/>
    </row>
    <row r="194" spans="1:19" s="30" customFormat="1" ht="21" customHeight="1" x14ac:dyDescent="0.25">
      <c r="A194" s="26" t="s">
        <v>291</v>
      </c>
      <c r="B194" s="27"/>
      <c r="C194" s="27"/>
      <c r="D194" s="27"/>
      <c r="E194" s="27"/>
      <c r="F194" s="27"/>
      <c r="G194" s="27"/>
      <c r="H194" s="27"/>
      <c r="I194" s="27"/>
      <c r="J194" s="27"/>
      <c r="K194" s="27"/>
      <c r="L194" s="27"/>
      <c r="M194" s="27"/>
      <c r="N194" s="27"/>
      <c r="O194" s="27"/>
      <c r="P194" s="27"/>
      <c r="Q194" s="27"/>
      <c r="R194" s="28"/>
      <c r="S194" s="29"/>
    </row>
    <row r="195" spans="1:19" s="25" customFormat="1" ht="63" x14ac:dyDescent="0.25">
      <c r="A195" s="53">
        <v>1</v>
      </c>
      <c r="B195" s="53">
        <v>114</v>
      </c>
      <c r="C195" s="53">
        <v>1</v>
      </c>
      <c r="D195" s="54" t="s">
        <v>283</v>
      </c>
      <c r="E195" s="54" t="s">
        <v>284</v>
      </c>
      <c r="F195" s="54"/>
      <c r="G195" s="54" t="s">
        <v>285</v>
      </c>
      <c r="H195" s="54" t="s">
        <v>286</v>
      </c>
      <c r="I195" s="54" t="s">
        <v>287</v>
      </c>
      <c r="J195" s="54" t="s">
        <v>290</v>
      </c>
      <c r="K195" s="54" t="s">
        <v>94</v>
      </c>
      <c r="L195" s="54" t="s">
        <v>95</v>
      </c>
      <c r="M195" s="54" t="s">
        <v>288</v>
      </c>
      <c r="N195" s="54" t="s">
        <v>289</v>
      </c>
      <c r="O195" s="54" t="s">
        <v>291</v>
      </c>
      <c r="P195" s="55">
        <v>396000</v>
      </c>
      <c r="Q195" s="55">
        <v>2500</v>
      </c>
      <c r="R195" s="55">
        <f t="shared" si="2"/>
        <v>990000000</v>
      </c>
      <c r="S195" s="24"/>
    </row>
    <row r="196" spans="1:19" s="25" customFormat="1" ht="63" x14ac:dyDescent="0.25">
      <c r="A196" s="53">
        <v>2</v>
      </c>
      <c r="B196" s="53">
        <v>128</v>
      </c>
      <c r="C196" s="53">
        <v>1</v>
      </c>
      <c r="D196" s="54" t="s">
        <v>292</v>
      </c>
      <c r="E196" s="54" t="s">
        <v>293</v>
      </c>
      <c r="F196" s="54"/>
      <c r="G196" s="54" t="s">
        <v>294</v>
      </c>
      <c r="H196" s="54" t="s">
        <v>295</v>
      </c>
      <c r="I196" s="54" t="s">
        <v>93</v>
      </c>
      <c r="J196" s="54" t="s">
        <v>298</v>
      </c>
      <c r="K196" s="54" t="s">
        <v>94</v>
      </c>
      <c r="L196" s="54" t="s">
        <v>131</v>
      </c>
      <c r="M196" s="54" t="s">
        <v>296</v>
      </c>
      <c r="N196" s="54" t="s">
        <v>297</v>
      </c>
      <c r="O196" s="54" t="s">
        <v>291</v>
      </c>
      <c r="P196" s="55">
        <v>12600</v>
      </c>
      <c r="Q196" s="55">
        <v>5000</v>
      </c>
      <c r="R196" s="55">
        <f t="shared" si="2"/>
        <v>63000000</v>
      </c>
      <c r="S196" s="24"/>
    </row>
    <row r="197" spans="1:19" s="25" customFormat="1" ht="63" x14ac:dyDescent="0.25">
      <c r="A197" s="53">
        <v>3</v>
      </c>
      <c r="B197" s="53">
        <v>147</v>
      </c>
      <c r="C197" s="53">
        <v>1</v>
      </c>
      <c r="D197" s="54" t="s">
        <v>327</v>
      </c>
      <c r="E197" s="54" t="s">
        <v>328</v>
      </c>
      <c r="F197" s="54"/>
      <c r="G197" s="54" t="s">
        <v>329</v>
      </c>
      <c r="H197" s="54" t="s">
        <v>330</v>
      </c>
      <c r="I197" s="54" t="s">
        <v>331</v>
      </c>
      <c r="J197" s="54" t="s">
        <v>333</v>
      </c>
      <c r="K197" s="54" t="s">
        <v>94</v>
      </c>
      <c r="L197" s="54" t="s">
        <v>131</v>
      </c>
      <c r="M197" s="54" t="s">
        <v>332</v>
      </c>
      <c r="N197" s="54" t="s">
        <v>289</v>
      </c>
      <c r="O197" s="54" t="s">
        <v>291</v>
      </c>
      <c r="P197" s="55">
        <v>19950</v>
      </c>
      <c r="Q197" s="55">
        <v>1000</v>
      </c>
      <c r="R197" s="55">
        <f t="shared" si="2"/>
        <v>19950000</v>
      </c>
      <c r="S197" s="24"/>
    </row>
    <row r="198" spans="1:19" s="25" customFormat="1" ht="63" x14ac:dyDescent="0.25">
      <c r="A198" s="53">
        <v>4</v>
      </c>
      <c r="B198" s="53">
        <v>188</v>
      </c>
      <c r="C198" s="53">
        <v>1</v>
      </c>
      <c r="D198" s="54" t="s">
        <v>372</v>
      </c>
      <c r="E198" s="54" t="s">
        <v>373</v>
      </c>
      <c r="F198" s="54"/>
      <c r="G198" s="54" t="s">
        <v>374</v>
      </c>
      <c r="H198" s="54" t="s">
        <v>375</v>
      </c>
      <c r="I198" s="54" t="s">
        <v>93</v>
      </c>
      <c r="J198" s="54" t="s">
        <v>377</v>
      </c>
      <c r="K198" s="54" t="s">
        <v>94</v>
      </c>
      <c r="L198" s="54" t="s">
        <v>95</v>
      </c>
      <c r="M198" s="54" t="s">
        <v>296</v>
      </c>
      <c r="N198" s="54" t="s">
        <v>297</v>
      </c>
      <c r="O198" s="54" t="s">
        <v>291</v>
      </c>
      <c r="P198" s="55">
        <v>199950</v>
      </c>
      <c r="Q198" s="55">
        <v>700</v>
      </c>
      <c r="R198" s="55">
        <f t="shared" si="2"/>
        <v>139965000</v>
      </c>
      <c r="S198" s="24"/>
    </row>
    <row r="199" spans="1:19" s="25" customFormat="1" ht="63" x14ac:dyDescent="0.25">
      <c r="A199" s="53">
        <v>5</v>
      </c>
      <c r="B199" s="53">
        <v>209</v>
      </c>
      <c r="C199" s="53">
        <v>1</v>
      </c>
      <c r="D199" s="54" t="s">
        <v>411</v>
      </c>
      <c r="E199" s="54" t="s">
        <v>412</v>
      </c>
      <c r="F199" s="54"/>
      <c r="G199" s="54" t="s">
        <v>413</v>
      </c>
      <c r="H199" s="54" t="s">
        <v>414</v>
      </c>
      <c r="I199" s="54" t="s">
        <v>93</v>
      </c>
      <c r="J199" s="54" t="s">
        <v>416</v>
      </c>
      <c r="K199" s="54" t="s">
        <v>94</v>
      </c>
      <c r="L199" s="54" t="s">
        <v>95</v>
      </c>
      <c r="M199" s="54" t="s">
        <v>296</v>
      </c>
      <c r="N199" s="54" t="s">
        <v>297</v>
      </c>
      <c r="O199" s="54" t="s">
        <v>291</v>
      </c>
      <c r="P199" s="55">
        <v>52500</v>
      </c>
      <c r="Q199" s="55">
        <v>500</v>
      </c>
      <c r="R199" s="55">
        <f t="shared" si="2"/>
        <v>26250000</v>
      </c>
      <c r="S199" s="24"/>
    </row>
    <row r="200" spans="1:19" s="25" customFormat="1" ht="63" x14ac:dyDescent="0.25">
      <c r="A200" s="53">
        <v>6</v>
      </c>
      <c r="B200" s="53">
        <v>251</v>
      </c>
      <c r="C200" s="53">
        <v>1</v>
      </c>
      <c r="D200" s="54" t="s">
        <v>464</v>
      </c>
      <c r="E200" s="54" t="s">
        <v>465</v>
      </c>
      <c r="F200" s="54"/>
      <c r="G200" s="54" t="s">
        <v>466</v>
      </c>
      <c r="H200" s="54" t="s">
        <v>467</v>
      </c>
      <c r="I200" s="54" t="s">
        <v>468</v>
      </c>
      <c r="J200" s="54" t="s">
        <v>471</v>
      </c>
      <c r="K200" s="54" t="s">
        <v>469</v>
      </c>
      <c r="L200" s="54" t="s">
        <v>106</v>
      </c>
      <c r="M200" s="54" t="s">
        <v>470</v>
      </c>
      <c r="N200" s="54" t="s">
        <v>177</v>
      </c>
      <c r="O200" s="54" t="s">
        <v>291</v>
      </c>
      <c r="P200" s="55">
        <v>59850</v>
      </c>
      <c r="Q200" s="55">
        <v>4500</v>
      </c>
      <c r="R200" s="55">
        <f t="shared" si="2"/>
        <v>269325000</v>
      </c>
      <c r="S200" s="24"/>
    </row>
    <row r="201" spans="1:19" s="25" customFormat="1" ht="63" x14ac:dyDescent="0.25">
      <c r="A201" s="53">
        <v>7</v>
      </c>
      <c r="B201" s="53">
        <v>304</v>
      </c>
      <c r="C201" s="53">
        <v>1</v>
      </c>
      <c r="D201" s="54" t="s">
        <v>565</v>
      </c>
      <c r="E201" s="54" t="s">
        <v>566</v>
      </c>
      <c r="F201" s="54"/>
      <c r="G201" s="54" t="s">
        <v>567</v>
      </c>
      <c r="H201" s="54" t="s">
        <v>353</v>
      </c>
      <c r="I201" s="54" t="s">
        <v>93</v>
      </c>
      <c r="J201" s="54" t="s">
        <v>531</v>
      </c>
      <c r="K201" s="54" t="s">
        <v>94</v>
      </c>
      <c r="L201" s="54" t="s">
        <v>131</v>
      </c>
      <c r="M201" s="54" t="s">
        <v>530</v>
      </c>
      <c r="N201" s="54" t="s">
        <v>569</v>
      </c>
      <c r="O201" s="54" t="s">
        <v>291</v>
      </c>
      <c r="P201" s="55">
        <v>121275</v>
      </c>
      <c r="Q201" s="55">
        <v>300</v>
      </c>
      <c r="R201" s="55">
        <f t="shared" si="2"/>
        <v>36382500</v>
      </c>
      <c r="S201" s="24"/>
    </row>
    <row r="202" spans="1:19" s="25" customFormat="1" ht="63" x14ac:dyDescent="0.25">
      <c r="A202" s="53">
        <v>8</v>
      </c>
      <c r="B202" s="53">
        <v>287</v>
      </c>
      <c r="C202" s="53">
        <v>4</v>
      </c>
      <c r="D202" s="54" t="s">
        <v>1474</v>
      </c>
      <c r="E202" s="54" t="s">
        <v>1475</v>
      </c>
      <c r="F202" s="54"/>
      <c r="G202" s="54" t="s">
        <v>1476</v>
      </c>
      <c r="H202" s="54" t="s">
        <v>207</v>
      </c>
      <c r="I202" s="54" t="s">
        <v>707</v>
      </c>
      <c r="J202" s="54" t="s">
        <v>236</v>
      </c>
      <c r="K202" s="54" t="s">
        <v>94</v>
      </c>
      <c r="L202" s="54" t="s">
        <v>95</v>
      </c>
      <c r="M202" s="54" t="s">
        <v>1477</v>
      </c>
      <c r="N202" s="54" t="s">
        <v>462</v>
      </c>
      <c r="O202" s="54" t="s">
        <v>291</v>
      </c>
      <c r="P202" s="55">
        <v>27000</v>
      </c>
      <c r="Q202" s="55">
        <v>16000</v>
      </c>
      <c r="R202" s="55">
        <f t="shared" si="2"/>
        <v>432000000</v>
      </c>
      <c r="S202" s="24"/>
    </row>
    <row r="203" spans="1:19" s="34" customFormat="1" ht="22.9" customHeight="1" x14ac:dyDescent="0.25">
      <c r="A203" s="80" t="s">
        <v>1847</v>
      </c>
      <c r="B203" s="81"/>
      <c r="C203" s="82"/>
      <c r="D203" s="32">
        <v>8</v>
      </c>
      <c r="E203" s="32"/>
      <c r="F203" s="88"/>
      <c r="G203" s="88"/>
      <c r="H203" s="88"/>
      <c r="I203" s="88"/>
      <c r="J203" s="88"/>
      <c r="K203" s="88"/>
      <c r="L203" s="88"/>
      <c r="M203" s="88"/>
      <c r="N203" s="88"/>
      <c r="O203" s="88"/>
      <c r="P203" s="88"/>
      <c r="Q203" s="89">
        <f>SUM(R195:R202)</f>
        <v>1976872500</v>
      </c>
      <c r="R203" s="89"/>
      <c r="S203" s="33"/>
    </row>
    <row r="204" spans="1:19" s="30" customFormat="1" ht="21" customHeight="1" x14ac:dyDescent="0.25">
      <c r="A204" s="26" t="s">
        <v>881</v>
      </c>
      <c r="B204" s="27"/>
      <c r="C204" s="27"/>
      <c r="D204" s="27"/>
      <c r="E204" s="27"/>
      <c r="F204" s="27"/>
      <c r="G204" s="27"/>
      <c r="H204" s="27"/>
      <c r="I204" s="27"/>
      <c r="J204" s="27"/>
      <c r="K204" s="27"/>
      <c r="L204" s="27"/>
      <c r="M204" s="27"/>
      <c r="N204" s="27"/>
      <c r="O204" s="27"/>
      <c r="P204" s="27"/>
      <c r="Q204" s="27"/>
      <c r="R204" s="28"/>
      <c r="S204" s="29"/>
    </row>
    <row r="205" spans="1:19" s="25" customFormat="1" ht="94.5" x14ac:dyDescent="0.25">
      <c r="A205" s="53">
        <v>1</v>
      </c>
      <c r="B205" s="53">
        <v>100</v>
      </c>
      <c r="C205" s="53">
        <v>3</v>
      </c>
      <c r="D205" s="54" t="s">
        <v>877</v>
      </c>
      <c r="E205" s="54" t="s">
        <v>878</v>
      </c>
      <c r="F205" s="54"/>
      <c r="G205" s="54" t="s">
        <v>879</v>
      </c>
      <c r="H205" s="54" t="s">
        <v>44</v>
      </c>
      <c r="I205" s="54" t="s">
        <v>247</v>
      </c>
      <c r="J205" s="54" t="s">
        <v>268</v>
      </c>
      <c r="K205" s="54" t="s">
        <v>46</v>
      </c>
      <c r="L205" s="54" t="s">
        <v>47</v>
      </c>
      <c r="M205" s="54" t="s">
        <v>880</v>
      </c>
      <c r="N205" s="54" t="s">
        <v>462</v>
      </c>
      <c r="O205" s="54" t="s">
        <v>881</v>
      </c>
      <c r="P205" s="55">
        <v>3150</v>
      </c>
      <c r="Q205" s="55">
        <v>7500</v>
      </c>
      <c r="R205" s="55">
        <f t="shared" si="2"/>
        <v>23625000</v>
      </c>
      <c r="S205" s="24"/>
    </row>
    <row r="206" spans="1:19" s="25" customFormat="1" ht="94.5" x14ac:dyDescent="0.25">
      <c r="A206" s="53">
        <v>2</v>
      </c>
      <c r="B206" s="53">
        <v>104</v>
      </c>
      <c r="C206" s="53">
        <v>4</v>
      </c>
      <c r="D206" s="54" t="s">
        <v>1097</v>
      </c>
      <c r="E206" s="54" t="s">
        <v>1098</v>
      </c>
      <c r="F206" s="54" t="s">
        <v>1099</v>
      </c>
      <c r="G206" s="54" t="s">
        <v>1100</v>
      </c>
      <c r="H206" s="54" t="s">
        <v>577</v>
      </c>
      <c r="I206" s="54" t="s">
        <v>45</v>
      </c>
      <c r="J206" s="54" t="s">
        <v>1101</v>
      </c>
      <c r="K206" s="54" t="s">
        <v>46</v>
      </c>
      <c r="L206" s="54" t="s">
        <v>47</v>
      </c>
      <c r="M206" s="54" t="s">
        <v>880</v>
      </c>
      <c r="N206" s="54" t="s">
        <v>462</v>
      </c>
      <c r="O206" s="54" t="s">
        <v>881</v>
      </c>
      <c r="P206" s="55">
        <v>53</v>
      </c>
      <c r="Q206" s="55">
        <v>200000</v>
      </c>
      <c r="R206" s="55">
        <f t="shared" si="2"/>
        <v>10600000</v>
      </c>
      <c r="S206" s="24"/>
    </row>
    <row r="207" spans="1:19" s="25" customFormat="1" ht="94.5" x14ac:dyDescent="0.25">
      <c r="A207" s="53">
        <v>3</v>
      </c>
      <c r="B207" s="53">
        <v>215</v>
      </c>
      <c r="C207" s="53">
        <v>4</v>
      </c>
      <c r="D207" s="54" t="s">
        <v>783</v>
      </c>
      <c r="E207" s="54" t="s">
        <v>1335</v>
      </c>
      <c r="F207" s="54" t="s">
        <v>1336</v>
      </c>
      <c r="G207" s="54" t="s">
        <v>1337</v>
      </c>
      <c r="H207" s="54" t="s">
        <v>769</v>
      </c>
      <c r="I207" s="54" t="s">
        <v>247</v>
      </c>
      <c r="J207" s="54" t="s">
        <v>268</v>
      </c>
      <c r="K207" s="54" t="s">
        <v>46</v>
      </c>
      <c r="L207" s="54" t="s">
        <v>47</v>
      </c>
      <c r="M207" s="54" t="s">
        <v>880</v>
      </c>
      <c r="N207" s="54" t="s">
        <v>462</v>
      </c>
      <c r="O207" s="54" t="s">
        <v>881</v>
      </c>
      <c r="P207" s="55">
        <v>945</v>
      </c>
      <c r="Q207" s="55">
        <v>15000</v>
      </c>
      <c r="R207" s="55">
        <f t="shared" si="2"/>
        <v>14175000</v>
      </c>
      <c r="S207" s="24"/>
    </row>
    <row r="208" spans="1:19" s="25" customFormat="1" ht="94.5" x14ac:dyDescent="0.25">
      <c r="A208" s="53">
        <v>4</v>
      </c>
      <c r="B208" s="53">
        <v>265</v>
      </c>
      <c r="C208" s="53">
        <v>4</v>
      </c>
      <c r="D208" s="54" t="s">
        <v>811</v>
      </c>
      <c r="E208" s="54" t="s">
        <v>1417</v>
      </c>
      <c r="F208" s="54"/>
      <c r="G208" s="54" t="s">
        <v>1418</v>
      </c>
      <c r="H208" s="54" t="s">
        <v>257</v>
      </c>
      <c r="I208" s="54" t="s">
        <v>258</v>
      </c>
      <c r="J208" s="54" t="s">
        <v>268</v>
      </c>
      <c r="K208" s="54" t="s">
        <v>46</v>
      </c>
      <c r="L208" s="54" t="s">
        <v>47</v>
      </c>
      <c r="M208" s="54" t="s">
        <v>880</v>
      </c>
      <c r="N208" s="54" t="s">
        <v>462</v>
      </c>
      <c r="O208" s="54" t="s">
        <v>881</v>
      </c>
      <c r="P208" s="55">
        <v>221</v>
      </c>
      <c r="Q208" s="55">
        <v>7000</v>
      </c>
      <c r="R208" s="55">
        <f t="shared" si="2"/>
        <v>1547000</v>
      </c>
      <c r="S208" s="24"/>
    </row>
    <row r="209" spans="1:19" s="25" customFormat="1" ht="94.5" x14ac:dyDescent="0.25">
      <c r="A209" s="53">
        <v>5</v>
      </c>
      <c r="B209" s="53">
        <v>359</v>
      </c>
      <c r="C209" s="53">
        <v>4</v>
      </c>
      <c r="D209" s="54" t="s">
        <v>824</v>
      </c>
      <c r="E209" s="54" t="s">
        <v>1652</v>
      </c>
      <c r="F209" s="54"/>
      <c r="G209" s="54" t="s">
        <v>1653</v>
      </c>
      <c r="H209" s="54" t="s">
        <v>827</v>
      </c>
      <c r="I209" s="54" t="s">
        <v>247</v>
      </c>
      <c r="J209" s="54" t="s">
        <v>268</v>
      </c>
      <c r="K209" s="54" t="s">
        <v>46</v>
      </c>
      <c r="L209" s="54" t="s">
        <v>47</v>
      </c>
      <c r="M209" s="54" t="s">
        <v>880</v>
      </c>
      <c r="N209" s="54" t="s">
        <v>462</v>
      </c>
      <c r="O209" s="54" t="s">
        <v>881</v>
      </c>
      <c r="P209" s="55">
        <v>483</v>
      </c>
      <c r="Q209" s="55">
        <v>50000</v>
      </c>
      <c r="R209" s="55">
        <f t="shared" si="2"/>
        <v>24150000</v>
      </c>
      <c r="S209" s="24"/>
    </row>
    <row r="210" spans="1:19" s="25" customFormat="1" ht="94.5" x14ac:dyDescent="0.25">
      <c r="A210" s="53">
        <v>6</v>
      </c>
      <c r="B210" s="53">
        <v>401</v>
      </c>
      <c r="C210" s="53">
        <v>4</v>
      </c>
      <c r="D210" s="54" t="s">
        <v>1732</v>
      </c>
      <c r="E210" s="54" t="s">
        <v>1733</v>
      </c>
      <c r="F210" s="54"/>
      <c r="G210" s="54" t="s">
        <v>1734</v>
      </c>
      <c r="H210" s="54" t="s">
        <v>1735</v>
      </c>
      <c r="I210" s="54" t="s">
        <v>247</v>
      </c>
      <c r="J210" s="54" t="s">
        <v>1565</v>
      </c>
      <c r="K210" s="54" t="s">
        <v>46</v>
      </c>
      <c r="L210" s="54" t="s">
        <v>47</v>
      </c>
      <c r="M210" s="54" t="s">
        <v>880</v>
      </c>
      <c r="N210" s="54" t="s">
        <v>462</v>
      </c>
      <c r="O210" s="54" t="s">
        <v>881</v>
      </c>
      <c r="P210" s="55">
        <v>147</v>
      </c>
      <c r="Q210" s="55">
        <v>50000</v>
      </c>
      <c r="R210" s="55">
        <f t="shared" si="2"/>
        <v>7350000</v>
      </c>
      <c r="S210" s="24"/>
    </row>
    <row r="211" spans="1:19" s="34" customFormat="1" ht="22.9" customHeight="1" x14ac:dyDescent="0.25">
      <c r="A211" s="80" t="s">
        <v>1847</v>
      </c>
      <c r="B211" s="81"/>
      <c r="C211" s="82"/>
      <c r="D211" s="32">
        <v>6</v>
      </c>
      <c r="E211" s="32"/>
      <c r="F211" s="83"/>
      <c r="G211" s="84"/>
      <c r="H211" s="84"/>
      <c r="I211" s="84"/>
      <c r="J211" s="84"/>
      <c r="K211" s="84"/>
      <c r="L211" s="84"/>
      <c r="M211" s="84"/>
      <c r="N211" s="84"/>
      <c r="O211" s="84"/>
      <c r="P211" s="85"/>
      <c r="Q211" s="86">
        <f>SUM(R205:R210)</f>
        <v>81447000</v>
      </c>
      <c r="R211" s="87"/>
      <c r="S211" s="33"/>
    </row>
    <row r="212" spans="1:19" s="30" customFormat="1" ht="21" customHeight="1" x14ac:dyDescent="0.25">
      <c r="A212" s="26" t="s">
        <v>276</v>
      </c>
      <c r="B212" s="27"/>
      <c r="C212" s="27"/>
      <c r="D212" s="27"/>
      <c r="E212" s="27"/>
      <c r="F212" s="27"/>
      <c r="G212" s="27"/>
      <c r="H212" s="27"/>
      <c r="I212" s="27"/>
      <c r="J212" s="27"/>
      <c r="K212" s="27"/>
      <c r="L212" s="27"/>
      <c r="M212" s="27"/>
      <c r="N212" s="27"/>
      <c r="O212" s="27"/>
      <c r="P212" s="27"/>
      <c r="Q212" s="27"/>
      <c r="R212" s="28"/>
      <c r="S212" s="29"/>
    </row>
    <row r="213" spans="1:19" s="25" customFormat="1" ht="78.75" x14ac:dyDescent="0.25">
      <c r="A213" s="53">
        <v>1</v>
      </c>
      <c r="B213" s="53">
        <v>112</v>
      </c>
      <c r="C213" s="53">
        <v>1</v>
      </c>
      <c r="D213" s="54" t="s">
        <v>270</v>
      </c>
      <c r="E213" s="54" t="s">
        <v>271</v>
      </c>
      <c r="F213" s="54"/>
      <c r="G213" s="54" t="s">
        <v>272</v>
      </c>
      <c r="H213" s="54" t="s">
        <v>273</v>
      </c>
      <c r="I213" s="54" t="s">
        <v>274</v>
      </c>
      <c r="J213" s="54" t="s">
        <v>261</v>
      </c>
      <c r="K213" s="54" t="s">
        <v>46</v>
      </c>
      <c r="L213" s="54" t="s">
        <v>47</v>
      </c>
      <c r="M213" s="54" t="s">
        <v>275</v>
      </c>
      <c r="N213" s="54" t="s">
        <v>49</v>
      </c>
      <c r="O213" s="54" t="s">
        <v>276</v>
      </c>
      <c r="P213" s="55">
        <v>3585</v>
      </c>
      <c r="Q213" s="55">
        <v>1000</v>
      </c>
      <c r="R213" s="55">
        <f t="shared" si="2"/>
        <v>3585000</v>
      </c>
      <c r="S213" s="24"/>
    </row>
    <row r="214" spans="1:19" s="25" customFormat="1" ht="78.75" x14ac:dyDescent="0.25">
      <c r="A214" s="53">
        <v>2</v>
      </c>
      <c r="B214" s="53">
        <v>225</v>
      </c>
      <c r="C214" s="53">
        <v>1</v>
      </c>
      <c r="D214" s="54" t="s">
        <v>432</v>
      </c>
      <c r="E214" s="54" t="s">
        <v>433</v>
      </c>
      <c r="F214" s="54"/>
      <c r="G214" s="54" t="s">
        <v>434</v>
      </c>
      <c r="H214" s="54" t="s">
        <v>435</v>
      </c>
      <c r="I214" s="54" t="s">
        <v>436</v>
      </c>
      <c r="J214" s="54" t="s">
        <v>439</v>
      </c>
      <c r="K214" s="54" t="s">
        <v>364</v>
      </c>
      <c r="L214" s="54" t="s">
        <v>95</v>
      </c>
      <c r="M214" s="54" t="s">
        <v>438</v>
      </c>
      <c r="N214" s="54" t="s">
        <v>124</v>
      </c>
      <c r="O214" s="54" t="s">
        <v>276</v>
      </c>
      <c r="P214" s="55">
        <v>159000</v>
      </c>
      <c r="Q214" s="55">
        <v>100</v>
      </c>
      <c r="R214" s="55">
        <f t="shared" si="2"/>
        <v>15900000</v>
      </c>
      <c r="S214" s="24"/>
    </row>
    <row r="215" spans="1:19" s="25" customFormat="1" ht="78.75" x14ac:dyDescent="0.25">
      <c r="A215" s="53">
        <v>3</v>
      </c>
      <c r="B215" s="53">
        <v>322</v>
      </c>
      <c r="C215" s="53">
        <v>1</v>
      </c>
      <c r="D215" s="54" t="s">
        <v>589</v>
      </c>
      <c r="E215" s="54" t="s">
        <v>590</v>
      </c>
      <c r="F215" s="54"/>
      <c r="G215" s="54" t="s">
        <v>591</v>
      </c>
      <c r="H215" s="54" t="s">
        <v>592</v>
      </c>
      <c r="I215" s="54" t="s">
        <v>140</v>
      </c>
      <c r="J215" s="54" t="s">
        <v>593</v>
      </c>
      <c r="K215" s="54" t="s">
        <v>94</v>
      </c>
      <c r="L215" s="54" t="s">
        <v>131</v>
      </c>
      <c r="M215" s="54" t="s">
        <v>438</v>
      </c>
      <c r="N215" s="54" t="s">
        <v>124</v>
      </c>
      <c r="O215" s="54" t="s">
        <v>276</v>
      </c>
      <c r="P215" s="55">
        <v>15000</v>
      </c>
      <c r="Q215" s="55">
        <v>100</v>
      </c>
      <c r="R215" s="55">
        <f t="shared" si="2"/>
        <v>1500000</v>
      </c>
      <c r="S215" s="24"/>
    </row>
    <row r="216" spans="1:19" s="25" customFormat="1" ht="220.5" x14ac:dyDescent="0.25">
      <c r="A216" s="53">
        <v>4</v>
      </c>
      <c r="B216" s="53">
        <v>348</v>
      </c>
      <c r="C216" s="53">
        <v>1</v>
      </c>
      <c r="D216" s="54" t="s">
        <v>615</v>
      </c>
      <c r="E216" s="54" t="s">
        <v>616</v>
      </c>
      <c r="F216" s="54" t="s">
        <v>617</v>
      </c>
      <c r="G216" s="54" t="s">
        <v>618</v>
      </c>
      <c r="H216" s="54" t="s">
        <v>619</v>
      </c>
      <c r="I216" s="54" t="s">
        <v>247</v>
      </c>
      <c r="J216" s="54" t="s">
        <v>622</v>
      </c>
      <c r="K216" s="54" t="s">
        <v>46</v>
      </c>
      <c r="L216" s="54" t="s">
        <v>47</v>
      </c>
      <c r="M216" s="54" t="s">
        <v>620</v>
      </c>
      <c r="N216" s="54" t="s">
        <v>621</v>
      </c>
      <c r="O216" s="54" t="s">
        <v>276</v>
      </c>
      <c r="P216" s="55">
        <v>267750</v>
      </c>
      <c r="Q216" s="55">
        <v>10000</v>
      </c>
      <c r="R216" s="55">
        <f t="shared" si="2"/>
        <v>2677500000</v>
      </c>
      <c r="S216" s="24"/>
    </row>
    <row r="217" spans="1:19" s="34" customFormat="1" ht="22.9" customHeight="1" x14ac:dyDescent="0.25">
      <c r="A217" s="80" t="s">
        <v>1847</v>
      </c>
      <c r="B217" s="81"/>
      <c r="C217" s="82"/>
      <c r="D217" s="32">
        <v>4</v>
      </c>
      <c r="E217" s="32"/>
      <c r="F217" s="83"/>
      <c r="G217" s="84"/>
      <c r="H217" s="84"/>
      <c r="I217" s="84"/>
      <c r="J217" s="84"/>
      <c r="K217" s="84"/>
      <c r="L217" s="84"/>
      <c r="M217" s="84"/>
      <c r="N217" s="84"/>
      <c r="O217" s="84"/>
      <c r="P217" s="85"/>
      <c r="Q217" s="86">
        <f>SUM(R213:R216)</f>
        <v>2698485000</v>
      </c>
      <c r="R217" s="87"/>
      <c r="S217" s="33"/>
    </row>
    <row r="218" spans="1:19" s="30" customFormat="1" ht="21" customHeight="1" x14ac:dyDescent="0.25">
      <c r="A218" s="26" t="s">
        <v>1202</v>
      </c>
      <c r="B218" s="27"/>
      <c r="C218" s="27"/>
      <c r="D218" s="27"/>
      <c r="E218" s="27"/>
      <c r="F218" s="27"/>
      <c r="G218" s="27"/>
      <c r="H218" s="27"/>
      <c r="I218" s="27"/>
      <c r="J218" s="27"/>
      <c r="K218" s="27"/>
      <c r="L218" s="27"/>
      <c r="M218" s="27"/>
      <c r="N218" s="27"/>
      <c r="O218" s="27"/>
      <c r="P218" s="27"/>
      <c r="Q218" s="27"/>
      <c r="R218" s="28"/>
      <c r="S218" s="29"/>
    </row>
    <row r="219" spans="1:19" s="25" customFormat="1" ht="63" x14ac:dyDescent="0.25">
      <c r="A219" s="53">
        <v>1</v>
      </c>
      <c r="B219" s="53">
        <v>140</v>
      </c>
      <c r="C219" s="53">
        <v>4</v>
      </c>
      <c r="D219" s="54" t="s">
        <v>1195</v>
      </c>
      <c r="E219" s="54" t="s">
        <v>1196</v>
      </c>
      <c r="F219" s="54"/>
      <c r="G219" s="54" t="s">
        <v>1197</v>
      </c>
      <c r="H219" s="54" t="s">
        <v>1198</v>
      </c>
      <c r="I219" s="54" t="s">
        <v>1199</v>
      </c>
      <c r="J219" s="54" t="s">
        <v>1201</v>
      </c>
      <c r="K219" s="54" t="s">
        <v>94</v>
      </c>
      <c r="L219" s="54" t="s">
        <v>131</v>
      </c>
      <c r="M219" s="54" t="s">
        <v>1200</v>
      </c>
      <c r="N219" s="54" t="s">
        <v>462</v>
      </c>
      <c r="O219" s="54" t="s">
        <v>1202</v>
      </c>
      <c r="P219" s="55">
        <v>595</v>
      </c>
      <c r="Q219" s="55">
        <v>2000</v>
      </c>
      <c r="R219" s="55">
        <f t="shared" si="2"/>
        <v>1190000</v>
      </c>
      <c r="S219" s="24"/>
    </row>
    <row r="220" spans="1:19" s="25" customFormat="1" ht="63" x14ac:dyDescent="0.25">
      <c r="A220" s="53">
        <v>2</v>
      </c>
      <c r="B220" s="53">
        <v>310</v>
      </c>
      <c r="C220" s="53">
        <v>4</v>
      </c>
      <c r="D220" s="54" t="s">
        <v>1526</v>
      </c>
      <c r="E220" s="54" t="s">
        <v>1527</v>
      </c>
      <c r="F220" s="54"/>
      <c r="G220" s="54" t="s">
        <v>1528</v>
      </c>
      <c r="H220" s="54" t="s">
        <v>1220</v>
      </c>
      <c r="I220" s="54" t="s">
        <v>1199</v>
      </c>
      <c r="J220" s="54" t="s">
        <v>1529</v>
      </c>
      <c r="K220" s="54" t="s">
        <v>94</v>
      </c>
      <c r="L220" s="54" t="s">
        <v>1389</v>
      </c>
      <c r="M220" s="54" t="s">
        <v>1200</v>
      </c>
      <c r="N220" s="54" t="s">
        <v>462</v>
      </c>
      <c r="O220" s="54" t="s">
        <v>1202</v>
      </c>
      <c r="P220" s="55">
        <v>1260</v>
      </c>
      <c r="Q220" s="55">
        <v>200</v>
      </c>
      <c r="R220" s="55">
        <f t="shared" si="2"/>
        <v>252000</v>
      </c>
      <c r="S220" s="24"/>
    </row>
    <row r="221" spans="1:19" s="34" customFormat="1" ht="22.9" customHeight="1" x14ac:dyDescent="0.25">
      <c r="A221" s="80" t="s">
        <v>1847</v>
      </c>
      <c r="B221" s="81"/>
      <c r="C221" s="82"/>
      <c r="D221" s="32">
        <v>2</v>
      </c>
      <c r="E221" s="32"/>
      <c r="F221" s="83"/>
      <c r="G221" s="84"/>
      <c r="H221" s="84"/>
      <c r="I221" s="84"/>
      <c r="J221" s="84"/>
      <c r="K221" s="84"/>
      <c r="L221" s="84"/>
      <c r="M221" s="84"/>
      <c r="N221" s="84"/>
      <c r="O221" s="84"/>
      <c r="P221" s="85"/>
      <c r="Q221" s="86">
        <f>SUM(R219:R220)</f>
        <v>1442000</v>
      </c>
      <c r="R221" s="87"/>
      <c r="S221" s="33"/>
    </row>
    <row r="222" spans="1:19" s="30" customFormat="1" ht="21" customHeight="1" x14ac:dyDescent="0.25">
      <c r="A222" s="26" t="s">
        <v>135</v>
      </c>
      <c r="B222" s="27"/>
      <c r="C222" s="27"/>
      <c r="D222" s="27"/>
      <c r="E222" s="27"/>
      <c r="F222" s="27"/>
      <c r="G222" s="27"/>
      <c r="H222" s="27"/>
      <c r="I222" s="27"/>
      <c r="J222" s="27"/>
      <c r="K222" s="27"/>
      <c r="L222" s="27"/>
      <c r="M222" s="27"/>
      <c r="N222" s="27"/>
      <c r="O222" s="27"/>
      <c r="P222" s="27"/>
      <c r="Q222" s="27"/>
      <c r="R222" s="28"/>
      <c r="S222" s="29"/>
    </row>
    <row r="223" spans="1:19" s="25" customFormat="1" ht="63" x14ac:dyDescent="0.25">
      <c r="A223" s="53">
        <v>1</v>
      </c>
      <c r="B223" s="53">
        <v>26</v>
      </c>
      <c r="C223" s="53">
        <v>1</v>
      </c>
      <c r="D223" s="54" t="s">
        <v>127</v>
      </c>
      <c r="E223" s="54" t="s">
        <v>128</v>
      </c>
      <c r="F223" s="54"/>
      <c r="G223" s="54" t="s">
        <v>129</v>
      </c>
      <c r="H223" s="54" t="s">
        <v>130</v>
      </c>
      <c r="I223" s="54" t="s">
        <v>93</v>
      </c>
      <c r="J223" s="54" t="s">
        <v>134</v>
      </c>
      <c r="K223" s="54" t="s">
        <v>94</v>
      </c>
      <c r="L223" s="54" t="s">
        <v>131</v>
      </c>
      <c r="M223" s="54" t="s">
        <v>132</v>
      </c>
      <c r="N223" s="54" t="s">
        <v>133</v>
      </c>
      <c r="O223" s="54" t="s">
        <v>135</v>
      </c>
      <c r="P223" s="55">
        <v>36000</v>
      </c>
      <c r="Q223" s="55">
        <v>500</v>
      </c>
      <c r="R223" s="55">
        <f t="shared" si="2"/>
        <v>18000000</v>
      </c>
      <c r="S223" s="24"/>
    </row>
    <row r="224" spans="1:19" s="25" customFormat="1" ht="126" x14ac:dyDescent="0.25">
      <c r="A224" s="53">
        <v>2</v>
      </c>
      <c r="B224" s="53">
        <v>92</v>
      </c>
      <c r="C224" s="53">
        <v>1</v>
      </c>
      <c r="D224" s="54" t="s">
        <v>238</v>
      </c>
      <c r="E224" s="54" t="s">
        <v>239</v>
      </c>
      <c r="F224" s="54"/>
      <c r="G224" s="54" t="s">
        <v>240</v>
      </c>
      <c r="H224" s="54" t="s">
        <v>207</v>
      </c>
      <c r="I224" s="54" t="s">
        <v>156</v>
      </c>
      <c r="J224" s="54" t="s">
        <v>241</v>
      </c>
      <c r="K224" s="54" t="s">
        <v>94</v>
      </c>
      <c r="L224" s="54" t="s">
        <v>95</v>
      </c>
      <c r="M224" s="54" t="s">
        <v>132</v>
      </c>
      <c r="N224" s="54" t="s">
        <v>133</v>
      </c>
      <c r="O224" s="54" t="s">
        <v>135</v>
      </c>
      <c r="P224" s="55">
        <v>15900</v>
      </c>
      <c r="Q224" s="55">
        <v>10000</v>
      </c>
      <c r="R224" s="55">
        <f t="shared" si="2"/>
        <v>159000000</v>
      </c>
      <c r="S224" s="24"/>
    </row>
    <row r="225" spans="1:19" s="25" customFormat="1" ht="63" x14ac:dyDescent="0.25">
      <c r="A225" s="53">
        <v>3</v>
      </c>
      <c r="B225" s="53">
        <v>240</v>
      </c>
      <c r="C225" s="53">
        <v>1</v>
      </c>
      <c r="D225" s="54" t="s">
        <v>447</v>
      </c>
      <c r="E225" s="54" t="s">
        <v>448</v>
      </c>
      <c r="F225" s="54"/>
      <c r="G225" s="54" t="s">
        <v>449</v>
      </c>
      <c r="H225" s="54" t="s">
        <v>207</v>
      </c>
      <c r="I225" s="54" t="s">
        <v>450</v>
      </c>
      <c r="J225" s="54" t="s">
        <v>236</v>
      </c>
      <c r="K225" s="54" t="s">
        <v>105</v>
      </c>
      <c r="L225" s="54" t="s">
        <v>95</v>
      </c>
      <c r="M225" s="54" t="s">
        <v>451</v>
      </c>
      <c r="N225" s="54" t="s">
        <v>133</v>
      </c>
      <c r="O225" s="54" t="s">
        <v>135</v>
      </c>
      <c r="P225" s="55">
        <v>159000</v>
      </c>
      <c r="Q225" s="55">
        <v>4500</v>
      </c>
      <c r="R225" s="55">
        <f t="shared" si="2"/>
        <v>715500000</v>
      </c>
      <c r="S225" s="24"/>
    </row>
    <row r="226" spans="1:19" s="25" customFormat="1" ht="78.75" x14ac:dyDescent="0.25">
      <c r="A226" s="53">
        <v>4</v>
      </c>
      <c r="B226" s="53">
        <v>242</v>
      </c>
      <c r="C226" s="53">
        <v>1</v>
      </c>
      <c r="D226" s="54" t="s">
        <v>452</v>
      </c>
      <c r="E226" s="54" t="s">
        <v>453</v>
      </c>
      <c r="F226" s="54"/>
      <c r="G226" s="54" t="s">
        <v>454</v>
      </c>
      <c r="H226" s="54" t="s">
        <v>44</v>
      </c>
      <c r="I226" s="54" t="s">
        <v>455</v>
      </c>
      <c r="J226" s="54" t="s">
        <v>236</v>
      </c>
      <c r="K226" s="54" t="s">
        <v>456</v>
      </c>
      <c r="L226" s="54" t="s">
        <v>95</v>
      </c>
      <c r="M226" s="54" t="s">
        <v>451</v>
      </c>
      <c r="N226" s="54" t="s">
        <v>133</v>
      </c>
      <c r="O226" s="54" t="s">
        <v>135</v>
      </c>
      <c r="P226" s="55">
        <v>89000</v>
      </c>
      <c r="Q226" s="55">
        <v>800</v>
      </c>
      <c r="R226" s="55">
        <f t="shared" si="2"/>
        <v>71200000</v>
      </c>
      <c r="S226" s="24"/>
    </row>
    <row r="227" spans="1:19" s="25" customFormat="1" ht="63" x14ac:dyDescent="0.25">
      <c r="A227" s="53">
        <v>5</v>
      </c>
      <c r="B227" s="53">
        <v>316</v>
      </c>
      <c r="C227" s="53">
        <v>4</v>
      </c>
      <c r="D227" s="54" t="s">
        <v>1549</v>
      </c>
      <c r="E227" s="54" t="s">
        <v>1550</v>
      </c>
      <c r="F227" s="54"/>
      <c r="G227" s="54" t="s">
        <v>1551</v>
      </c>
      <c r="H227" s="54" t="s">
        <v>817</v>
      </c>
      <c r="I227" s="54" t="s">
        <v>258</v>
      </c>
      <c r="J227" s="54" t="s">
        <v>349</v>
      </c>
      <c r="K227" s="54" t="s">
        <v>46</v>
      </c>
      <c r="L227" s="54" t="s">
        <v>47</v>
      </c>
      <c r="M227" s="54" t="s">
        <v>1552</v>
      </c>
      <c r="N227" s="54" t="s">
        <v>462</v>
      </c>
      <c r="O227" s="54" t="s">
        <v>135</v>
      </c>
      <c r="P227" s="55">
        <v>6720</v>
      </c>
      <c r="Q227" s="55">
        <v>10000</v>
      </c>
      <c r="R227" s="55">
        <f t="shared" si="2"/>
        <v>67200000</v>
      </c>
      <c r="S227" s="24"/>
    </row>
    <row r="228" spans="1:19" s="34" customFormat="1" ht="22.9" customHeight="1" x14ac:dyDescent="0.25">
      <c r="A228" s="80" t="s">
        <v>1847</v>
      </c>
      <c r="B228" s="81"/>
      <c r="C228" s="82"/>
      <c r="D228" s="32">
        <v>5</v>
      </c>
      <c r="E228" s="32"/>
      <c r="F228" s="83"/>
      <c r="G228" s="84"/>
      <c r="H228" s="84"/>
      <c r="I228" s="84"/>
      <c r="J228" s="84"/>
      <c r="K228" s="84"/>
      <c r="L228" s="84"/>
      <c r="M228" s="84"/>
      <c r="N228" s="84"/>
      <c r="O228" s="84"/>
      <c r="P228" s="85"/>
      <c r="Q228" s="86">
        <f>SUM(R223:R227)</f>
        <v>1030900000</v>
      </c>
      <c r="R228" s="87"/>
      <c r="S228" s="33"/>
    </row>
    <row r="229" spans="1:19" s="30" customFormat="1" ht="21" customHeight="1" x14ac:dyDescent="0.25">
      <c r="A229" s="26" t="s">
        <v>126</v>
      </c>
      <c r="B229" s="27"/>
      <c r="C229" s="27"/>
      <c r="D229" s="27"/>
      <c r="E229" s="27"/>
      <c r="F229" s="27"/>
      <c r="G229" s="27"/>
      <c r="H229" s="27"/>
      <c r="I229" s="27"/>
      <c r="J229" s="27"/>
      <c r="K229" s="27"/>
      <c r="L229" s="27"/>
      <c r="M229" s="27"/>
      <c r="N229" s="27"/>
      <c r="O229" s="27"/>
      <c r="P229" s="27"/>
      <c r="Q229" s="27"/>
      <c r="R229" s="28"/>
      <c r="S229" s="29"/>
    </row>
    <row r="230" spans="1:19" s="25" customFormat="1" ht="78.75" x14ac:dyDescent="0.25">
      <c r="A230" s="53">
        <v>1</v>
      </c>
      <c r="B230" s="53">
        <v>24</v>
      </c>
      <c r="C230" s="53">
        <v>1</v>
      </c>
      <c r="D230" s="54" t="s">
        <v>118</v>
      </c>
      <c r="E230" s="54" t="s">
        <v>119</v>
      </c>
      <c r="F230" s="54"/>
      <c r="G230" s="54" t="s">
        <v>120</v>
      </c>
      <c r="H230" s="54" t="s">
        <v>121</v>
      </c>
      <c r="I230" s="54" t="s">
        <v>122</v>
      </c>
      <c r="J230" s="54" t="s">
        <v>125</v>
      </c>
      <c r="K230" s="54" t="s">
        <v>46</v>
      </c>
      <c r="L230" s="54" t="s">
        <v>47</v>
      </c>
      <c r="M230" s="54" t="s">
        <v>123</v>
      </c>
      <c r="N230" s="54" t="s">
        <v>124</v>
      </c>
      <c r="O230" s="54" t="s">
        <v>126</v>
      </c>
      <c r="P230" s="55">
        <v>1500</v>
      </c>
      <c r="Q230" s="55">
        <v>3500</v>
      </c>
      <c r="R230" s="55">
        <f t="shared" si="2"/>
        <v>5250000</v>
      </c>
      <c r="S230" s="24"/>
    </row>
    <row r="231" spans="1:19" s="25" customFormat="1" ht="78.75" x14ac:dyDescent="0.25">
      <c r="A231" s="53">
        <v>2</v>
      </c>
      <c r="B231" s="53">
        <v>312</v>
      </c>
      <c r="C231" s="53">
        <v>1</v>
      </c>
      <c r="D231" s="54" t="s">
        <v>580</v>
      </c>
      <c r="E231" s="54" t="s">
        <v>581</v>
      </c>
      <c r="F231" s="54" t="s">
        <v>582</v>
      </c>
      <c r="G231" s="54" t="s">
        <v>583</v>
      </c>
      <c r="H231" s="54" t="s">
        <v>584</v>
      </c>
      <c r="I231" s="54" t="s">
        <v>585</v>
      </c>
      <c r="J231" s="54" t="s">
        <v>588</v>
      </c>
      <c r="K231" s="54" t="s">
        <v>586</v>
      </c>
      <c r="L231" s="54" t="s">
        <v>95</v>
      </c>
      <c r="M231" s="54" t="s">
        <v>587</v>
      </c>
      <c r="N231" s="54" t="s">
        <v>57</v>
      </c>
      <c r="O231" s="54" t="s">
        <v>126</v>
      </c>
      <c r="P231" s="55">
        <v>75600</v>
      </c>
      <c r="Q231" s="55">
        <v>23500</v>
      </c>
      <c r="R231" s="55">
        <f t="shared" si="2"/>
        <v>1776600000</v>
      </c>
      <c r="S231" s="24"/>
    </row>
    <row r="232" spans="1:19" s="25" customFormat="1" ht="94.5" x14ac:dyDescent="0.25">
      <c r="A232" s="53">
        <v>3</v>
      </c>
      <c r="B232" s="53">
        <v>216</v>
      </c>
      <c r="C232" s="53">
        <v>2</v>
      </c>
      <c r="D232" s="54" t="s">
        <v>789</v>
      </c>
      <c r="E232" s="54" t="s">
        <v>790</v>
      </c>
      <c r="F232" s="54"/>
      <c r="G232" s="54" t="s">
        <v>791</v>
      </c>
      <c r="H232" s="54" t="s">
        <v>792</v>
      </c>
      <c r="I232" s="54" t="s">
        <v>247</v>
      </c>
      <c r="J232" s="54" t="s">
        <v>795</v>
      </c>
      <c r="K232" s="54" t="s">
        <v>46</v>
      </c>
      <c r="L232" s="54" t="s">
        <v>47</v>
      </c>
      <c r="M232" s="54" t="s">
        <v>793</v>
      </c>
      <c r="N232" s="54" t="s">
        <v>794</v>
      </c>
      <c r="O232" s="54" t="s">
        <v>126</v>
      </c>
      <c r="P232" s="55">
        <v>3900</v>
      </c>
      <c r="Q232" s="55">
        <v>3000</v>
      </c>
      <c r="R232" s="55">
        <f t="shared" si="2"/>
        <v>11700000</v>
      </c>
      <c r="S232" s="24"/>
    </row>
    <row r="233" spans="1:19" s="25" customFormat="1" ht="47.25" x14ac:dyDescent="0.25">
      <c r="A233" s="53">
        <v>4</v>
      </c>
      <c r="B233" s="53">
        <v>256</v>
      </c>
      <c r="C233" s="53">
        <v>2</v>
      </c>
      <c r="D233" s="54" t="s">
        <v>808</v>
      </c>
      <c r="E233" s="54" t="s">
        <v>809</v>
      </c>
      <c r="F233" s="54"/>
      <c r="G233" s="54" t="s">
        <v>810</v>
      </c>
      <c r="H233" s="54" t="s">
        <v>266</v>
      </c>
      <c r="I233" s="54" t="s">
        <v>247</v>
      </c>
      <c r="J233" s="54" t="s">
        <v>50</v>
      </c>
      <c r="K233" s="54" t="s">
        <v>46</v>
      </c>
      <c r="L233" s="54" t="s">
        <v>47</v>
      </c>
      <c r="M233" s="54" t="s">
        <v>793</v>
      </c>
      <c r="N233" s="54" t="s">
        <v>794</v>
      </c>
      <c r="O233" s="54" t="s">
        <v>126</v>
      </c>
      <c r="P233" s="55">
        <v>1250</v>
      </c>
      <c r="Q233" s="55">
        <v>500</v>
      </c>
      <c r="R233" s="55">
        <f t="shared" si="2"/>
        <v>625000</v>
      </c>
      <c r="S233" s="24"/>
    </row>
    <row r="234" spans="1:19" s="25" customFormat="1" ht="94.5" x14ac:dyDescent="0.25">
      <c r="A234" s="53">
        <v>5</v>
      </c>
      <c r="B234" s="53">
        <v>156</v>
      </c>
      <c r="C234" s="53">
        <v>3</v>
      </c>
      <c r="D234" s="54" t="s">
        <v>886</v>
      </c>
      <c r="E234" s="54" t="s">
        <v>887</v>
      </c>
      <c r="F234" s="54"/>
      <c r="G234" s="54" t="s">
        <v>888</v>
      </c>
      <c r="H234" s="54" t="s">
        <v>337</v>
      </c>
      <c r="I234" s="54" t="s">
        <v>889</v>
      </c>
      <c r="J234" s="54" t="s">
        <v>892</v>
      </c>
      <c r="K234" s="54" t="s">
        <v>46</v>
      </c>
      <c r="L234" s="54" t="s">
        <v>890</v>
      </c>
      <c r="M234" s="54" t="s">
        <v>891</v>
      </c>
      <c r="N234" s="54" t="s">
        <v>462</v>
      </c>
      <c r="O234" s="54" t="s">
        <v>126</v>
      </c>
      <c r="P234" s="55">
        <v>7500</v>
      </c>
      <c r="Q234" s="55">
        <v>30000</v>
      </c>
      <c r="R234" s="55">
        <f t="shared" si="2"/>
        <v>225000000</v>
      </c>
      <c r="S234" s="24"/>
    </row>
    <row r="235" spans="1:19" s="25" customFormat="1" ht="63" x14ac:dyDescent="0.25">
      <c r="A235" s="53">
        <v>6</v>
      </c>
      <c r="B235" s="53">
        <v>38</v>
      </c>
      <c r="C235" s="53">
        <v>4</v>
      </c>
      <c r="D235" s="54" t="s">
        <v>976</v>
      </c>
      <c r="E235" s="54" t="s">
        <v>977</v>
      </c>
      <c r="F235" s="54"/>
      <c r="G235" s="54" t="s">
        <v>978</v>
      </c>
      <c r="H235" s="54" t="s">
        <v>979</v>
      </c>
      <c r="I235" s="54" t="s">
        <v>980</v>
      </c>
      <c r="J235" s="54" t="s">
        <v>982</v>
      </c>
      <c r="K235" s="54" t="s">
        <v>46</v>
      </c>
      <c r="L235" s="54" t="s">
        <v>47</v>
      </c>
      <c r="M235" s="54" t="s">
        <v>981</v>
      </c>
      <c r="N235" s="54" t="s">
        <v>462</v>
      </c>
      <c r="O235" s="54" t="s">
        <v>126</v>
      </c>
      <c r="P235" s="55">
        <v>1800</v>
      </c>
      <c r="Q235" s="55">
        <v>75000</v>
      </c>
      <c r="R235" s="55">
        <f t="shared" si="2"/>
        <v>135000000</v>
      </c>
      <c r="S235" s="24"/>
    </row>
    <row r="236" spans="1:19" s="25" customFormat="1" ht="63" x14ac:dyDescent="0.25">
      <c r="A236" s="53">
        <v>7</v>
      </c>
      <c r="B236" s="53">
        <v>47</v>
      </c>
      <c r="C236" s="53">
        <v>4</v>
      </c>
      <c r="D236" s="54" t="s">
        <v>998</v>
      </c>
      <c r="E236" s="54" t="s">
        <v>999</v>
      </c>
      <c r="F236" s="54"/>
      <c r="G236" s="54" t="s">
        <v>1000</v>
      </c>
      <c r="H236" s="54" t="s">
        <v>1001</v>
      </c>
      <c r="I236" s="54" t="s">
        <v>630</v>
      </c>
      <c r="J236" s="54" t="s">
        <v>1003</v>
      </c>
      <c r="K236" s="54" t="s">
        <v>46</v>
      </c>
      <c r="L236" s="54" t="s">
        <v>131</v>
      </c>
      <c r="M236" s="54" t="s">
        <v>1002</v>
      </c>
      <c r="N236" s="54" t="s">
        <v>462</v>
      </c>
      <c r="O236" s="54" t="s">
        <v>126</v>
      </c>
      <c r="P236" s="55">
        <v>5500</v>
      </c>
      <c r="Q236" s="55">
        <v>6000</v>
      </c>
      <c r="R236" s="55">
        <f t="shared" si="2"/>
        <v>33000000</v>
      </c>
      <c r="S236" s="24"/>
    </row>
    <row r="237" spans="1:19" s="25" customFormat="1" ht="94.5" x14ac:dyDescent="0.25">
      <c r="A237" s="53">
        <v>8</v>
      </c>
      <c r="B237" s="53">
        <v>56</v>
      </c>
      <c r="C237" s="53">
        <v>4</v>
      </c>
      <c r="D237" s="54" t="s">
        <v>1012</v>
      </c>
      <c r="E237" s="54" t="s">
        <v>1013</v>
      </c>
      <c r="F237" s="54"/>
      <c r="G237" s="54" t="s">
        <v>1014</v>
      </c>
      <c r="H237" s="54" t="s">
        <v>1015</v>
      </c>
      <c r="I237" s="54" t="s">
        <v>430</v>
      </c>
      <c r="J237" s="54" t="s">
        <v>1017</v>
      </c>
      <c r="K237" s="54" t="s">
        <v>46</v>
      </c>
      <c r="L237" s="54" t="s">
        <v>47</v>
      </c>
      <c r="M237" s="54" t="s">
        <v>1016</v>
      </c>
      <c r="N237" s="54" t="s">
        <v>462</v>
      </c>
      <c r="O237" s="54" t="s">
        <v>126</v>
      </c>
      <c r="P237" s="55">
        <v>3950</v>
      </c>
      <c r="Q237" s="55">
        <v>4000</v>
      </c>
      <c r="R237" s="55">
        <f t="shared" si="2"/>
        <v>15800000</v>
      </c>
      <c r="S237" s="24"/>
    </row>
    <row r="238" spans="1:19" s="25" customFormat="1" ht="63" x14ac:dyDescent="0.25">
      <c r="A238" s="53">
        <v>9</v>
      </c>
      <c r="B238" s="53">
        <v>107</v>
      </c>
      <c r="C238" s="53">
        <v>4</v>
      </c>
      <c r="D238" s="54" t="s">
        <v>1102</v>
      </c>
      <c r="E238" s="54" t="s">
        <v>1103</v>
      </c>
      <c r="F238" s="54"/>
      <c r="G238" s="54" t="s">
        <v>1104</v>
      </c>
      <c r="H238" s="54" t="s">
        <v>1105</v>
      </c>
      <c r="I238" s="54" t="s">
        <v>1106</v>
      </c>
      <c r="J238" s="54" t="s">
        <v>1109</v>
      </c>
      <c r="K238" s="54" t="s">
        <v>94</v>
      </c>
      <c r="L238" s="54" t="s">
        <v>1107</v>
      </c>
      <c r="M238" s="54" t="s">
        <v>1108</v>
      </c>
      <c r="N238" s="54" t="s">
        <v>462</v>
      </c>
      <c r="O238" s="54" t="s">
        <v>126</v>
      </c>
      <c r="P238" s="55">
        <v>17575</v>
      </c>
      <c r="Q238" s="55">
        <v>500</v>
      </c>
      <c r="R238" s="55">
        <f t="shared" si="2"/>
        <v>8787500</v>
      </c>
      <c r="S238" s="24"/>
    </row>
    <row r="239" spans="1:19" s="25" customFormat="1" ht="63" x14ac:dyDescent="0.25">
      <c r="A239" s="53">
        <v>10</v>
      </c>
      <c r="B239" s="53">
        <v>148</v>
      </c>
      <c r="C239" s="53">
        <v>4</v>
      </c>
      <c r="D239" s="54" t="s">
        <v>1213</v>
      </c>
      <c r="E239" s="54" t="s">
        <v>1214</v>
      </c>
      <c r="F239" s="54"/>
      <c r="G239" s="54" t="s">
        <v>1215</v>
      </c>
      <c r="H239" s="54" t="s">
        <v>1211</v>
      </c>
      <c r="I239" s="54" t="s">
        <v>630</v>
      </c>
      <c r="J239" s="54" t="s">
        <v>1216</v>
      </c>
      <c r="K239" s="54" t="s">
        <v>46</v>
      </c>
      <c r="L239" s="54" t="s">
        <v>422</v>
      </c>
      <c r="M239" s="54" t="s">
        <v>981</v>
      </c>
      <c r="N239" s="54" t="s">
        <v>462</v>
      </c>
      <c r="O239" s="54" t="s">
        <v>126</v>
      </c>
      <c r="P239" s="55">
        <v>5000</v>
      </c>
      <c r="Q239" s="55">
        <v>30000</v>
      </c>
      <c r="R239" s="55">
        <f t="shared" si="2"/>
        <v>150000000</v>
      </c>
      <c r="S239" s="24"/>
    </row>
    <row r="240" spans="1:19" s="25" customFormat="1" ht="63" x14ac:dyDescent="0.25">
      <c r="A240" s="53">
        <v>11</v>
      </c>
      <c r="B240" s="53">
        <v>179</v>
      </c>
      <c r="C240" s="53">
        <v>4</v>
      </c>
      <c r="D240" s="54" t="s">
        <v>1245</v>
      </c>
      <c r="E240" s="54" t="s">
        <v>1246</v>
      </c>
      <c r="F240" s="54"/>
      <c r="G240" s="54" t="s">
        <v>1247</v>
      </c>
      <c r="H240" s="54" t="s">
        <v>435</v>
      </c>
      <c r="I240" s="54" t="s">
        <v>1106</v>
      </c>
      <c r="J240" s="54" t="s">
        <v>1249</v>
      </c>
      <c r="K240" s="54" t="s">
        <v>1248</v>
      </c>
      <c r="L240" s="54" t="s">
        <v>1107</v>
      </c>
      <c r="M240" s="54" t="s">
        <v>1108</v>
      </c>
      <c r="N240" s="54" t="s">
        <v>462</v>
      </c>
      <c r="O240" s="54" t="s">
        <v>126</v>
      </c>
      <c r="P240" s="55">
        <v>10080</v>
      </c>
      <c r="Q240" s="55">
        <v>12000</v>
      </c>
      <c r="R240" s="55">
        <f t="shared" si="2"/>
        <v>120960000</v>
      </c>
      <c r="S240" s="24"/>
    </row>
    <row r="241" spans="1:19" s="25" customFormat="1" ht="47.25" x14ac:dyDescent="0.25">
      <c r="A241" s="53">
        <v>12</v>
      </c>
      <c r="B241" s="53">
        <v>180</v>
      </c>
      <c r="C241" s="53">
        <v>4</v>
      </c>
      <c r="D241" s="54" t="s">
        <v>1250</v>
      </c>
      <c r="E241" s="54" t="s">
        <v>1251</v>
      </c>
      <c r="F241" s="54"/>
      <c r="G241" s="54" t="s">
        <v>1252</v>
      </c>
      <c r="H241" s="54" t="s">
        <v>1253</v>
      </c>
      <c r="I241" s="54" t="s">
        <v>1106</v>
      </c>
      <c r="J241" s="54" t="s">
        <v>1254</v>
      </c>
      <c r="K241" s="54" t="s">
        <v>1248</v>
      </c>
      <c r="L241" s="54" t="s">
        <v>1107</v>
      </c>
      <c r="M241" s="54" t="s">
        <v>1108</v>
      </c>
      <c r="N241" s="54" t="s">
        <v>462</v>
      </c>
      <c r="O241" s="54" t="s">
        <v>126</v>
      </c>
      <c r="P241" s="55">
        <v>13440</v>
      </c>
      <c r="Q241" s="55">
        <v>2000</v>
      </c>
      <c r="R241" s="55">
        <f t="shared" si="2"/>
        <v>26880000</v>
      </c>
      <c r="S241" s="24"/>
    </row>
    <row r="242" spans="1:19" s="25" customFormat="1" ht="63" x14ac:dyDescent="0.25">
      <c r="A242" s="53">
        <v>13</v>
      </c>
      <c r="B242" s="53">
        <v>181</v>
      </c>
      <c r="C242" s="53">
        <v>4</v>
      </c>
      <c r="D242" s="54" t="s">
        <v>1245</v>
      </c>
      <c r="E242" s="54" t="s">
        <v>1255</v>
      </c>
      <c r="F242" s="54"/>
      <c r="G242" s="54" t="s">
        <v>1256</v>
      </c>
      <c r="H242" s="54" t="s">
        <v>928</v>
      </c>
      <c r="I242" s="54" t="s">
        <v>1106</v>
      </c>
      <c r="J242" s="54" t="s">
        <v>1258</v>
      </c>
      <c r="K242" s="54" t="s">
        <v>1248</v>
      </c>
      <c r="L242" s="54" t="s">
        <v>106</v>
      </c>
      <c r="M242" s="54" t="s">
        <v>1108</v>
      </c>
      <c r="N242" s="54" t="s">
        <v>462</v>
      </c>
      <c r="O242" s="54" t="s">
        <v>126</v>
      </c>
      <c r="P242" s="55">
        <v>8400</v>
      </c>
      <c r="Q242" s="55">
        <v>5500</v>
      </c>
      <c r="R242" s="55">
        <f t="shared" si="2"/>
        <v>46200000</v>
      </c>
      <c r="S242" s="24"/>
    </row>
    <row r="243" spans="1:19" s="25" customFormat="1" ht="63" x14ac:dyDescent="0.25">
      <c r="A243" s="53">
        <v>14</v>
      </c>
      <c r="B243" s="53">
        <v>185</v>
      </c>
      <c r="C243" s="53">
        <v>4</v>
      </c>
      <c r="D243" s="54" t="s">
        <v>1259</v>
      </c>
      <c r="E243" s="54" t="s">
        <v>1260</v>
      </c>
      <c r="F243" s="54"/>
      <c r="G243" s="54" t="s">
        <v>1261</v>
      </c>
      <c r="H243" s="54" t="s">
        <v>1262</v>
      </c>
      <c r="I243" s="54" t="s">
        <v>1263</v>
      </c>
      <c r="J243" s="54" t="s">
        <v>1264</v>
      </c>
      <c r="K243" s="54" t="s">
        <v>46</v>
      </c>
      <c r="L243" s="54" t="s">
        <v>422</v>
      </c>
      <c r="M243" s="54" t="s">
        <v>1016</v>
      </c>
      <c r="N243" s="54" t="s">
        <v>462</v>
      </c>
      <c r="O243" s="54" t="s">
        <v>126</v>
      </c>
      <c r="P243" s="55">
        <v>4200</v>
      </c>
      <c r="Q243" s="55">
        <v>1000</v>
      </c>
      <c r="R243" s="55">
        <f t="shared" si="2"/>
        <v>4200000</v>
      </c>
      <c r="S243" s="24"/>
    </row>
    <row r="244" spans="1:19" s="25" customFormat="1" ht="47.25" x14ac:dyDescent="0.25">
      <c r="A244" s="53">
        <v>15</v>
      </c>
      <c r="B244" s="53">
        <v>204</v>
      </c>
      <c r="C244" s="53">
        <v>4</v>
      </c>
      <c r="D244" s="54" t="s">
        <v>1310</v>
      </c>
      <c r="E244" s="54" t="s">
        <v>1311</v>
      </c>
      <c r="F244" s="54"/>
      <c r="G244" s="54" t="s">
        <v>1312</v>
      </c>
      <c r="H244" s="54" t="s">
        <v>435</v>
      </c>
      <c r="I244" s="54" t="s">
        <v>1199</v>
      </c>
      <c r="J244" s="54" t="s">
        <v>1314</v>
      </c>
      <c r="K244" s="54" t="s">
        <v>1313</v>
      </c>
      <c r="L244" s="54" t="s">
        <v>131</v>
      </c>
      <c r="M244" s="54" t="s">
        <v>1108</v>
      </c>
      <c r="N244" s="54" t="s">
        <v>462</v>
      </c>
      <c r="O244" s="54" t="s">
        <v>126</v>
      </c>
      <c r="P244" s="55">
        <v>1449</v>
      </c>
      <c r="Q244" s="55">
        <v>35000</v>
      </c>
      <c r="R244" s="55">
        <f t="shared" si="2"/>
        <v>50715000</v>
      </c>
      <c r="S244" s="24"/>
    </row>
    <row r="245" spans="1:19" s="25" customFormat="1" ht="47.25" x14ac:dyDescent="0.25">
      <c r="A245" s="53">
        <v>16</v>
      </c>
      <c r="B245" s="53">
        <v>238</v>
      </c>
      <c r="C245" s="53">
        <v>4</v>
      </c>
      <c r="D245" s="54" t="s">
        <v>1384</v>
      </c>
      <c r="E245" s="54" t="s">
        <v>1385</v>
      </c>
      <c r="F245" s="54" t="s">
        <v>1386</v>
      </c>
      <c r="G245" s="54" t="s">
        <v>1387</v>
      </c>
      <c r="H245" s="54" t="s">
        <v>1388</v>
      </c>
      <c r="I245" s="54" t="s">
        <v>1199</v>
      </c>
      <c r="J245" s="54" t="s">
        <v>1314</v>
      </c>
      <c r="K245" s="54" t="s">
        <v>586</v>
      </c>
      <c r="L245" s="54" t="s">
        <v>1389</v>
      </c>
      <c r="M245" s="54" t="s">
        <v>1108</v>
      </c>
      <c r="N245" s="54" t="s">
        <v>462</v>
      </c>
      <c r="O245" s="54" t="s">
        <v>126</v>
      </c>
      <c r="P245" s="55">
        <v>2898</v>
      </c>
      <c r="Q245" s="55">
        <v>30000</v>
      </c>
      <c r="R245" s="55">
        <f t="shared" si="2"/>
        <v>86940000</v>
      </c>
      <c r="S245" s="24"/>
    </row>
    <row r="246" spans="1:19" s="25" customFormat="1" ht="47.25" x14ac:dyDescent="0.25">
      <c r="A246" s="53">
        <v>17</v>
      </c>
      <c r="B246" s="53">
        <v>239</v>
      </c>
      <c r="C246" s="53">
        <v>4</v>
      </c>
      <c r="D246" s="54" t="s">
        <v>1390</v>
      </c>
      <c r="E246" s="54" t="s">
        <v>1391</v>
      </c>
      <c r="F246" s="54"/>
      <c r="G246" s="54" t="s">
        <v>1392</v>
      </c>
      <c r="H246" s="54" t="s">
        <v>1393</v>
      </c>
      <c r="I246" s="54" t="s">
        <v>1106</v>
      </c>
      <c r="J246" s="54" t="s">
        <v>1254</v>
      </c>
      <c r="K246" s="54" t="s">
        <v>1248</v>
      </c>
      <c r="L246" s="54" t="s">
        <v>106</v>
      </c>
      <c r="M246" s="54" t="s">
        <v>1108</v>
      </c>
      <c r="N246" s="54" t="s">
        <v>462</v>
      </c>
      <c r="O246" s="54" t="s">
        <v>126</v>
      </c>
      <c r="P246" s="55">
        <v>18900</v>
      </c>
      <c r="Q246" s="55">
        <v>200</v>
      </c>
      <c r="R246" s="55">
        <f t="shared" si="2"/>
        <v>3780000</v>
      </c>
      <c r="S246" s="24"/>
    </row>
    <row r="247" spans="1:19" s="25" customFormat="1" ht="47.25" x14ac:dyDescent="0.25">
      <c r="A247" s="53">
        <v>18</v>
      </c>
      <c r="B247" s="53">
        <v>270</v>
      </c>
      <c r="C247" s="53">
        <v>4</v>
      </c>
      <c r="D247" s="54" t="s">
        <v>1419</v>
      </c>
      <c r="E247" s="54" t="s">
        <v>1437</v>
      </c>
      <c r="F247" s="54"/>
      <c r="G247" s="54" t="s">
        <v>1438</v>
      </c>
      <c r="H247" s="54" t="s">
        <v>1439</v>
      </c>
      <c r="I247" s="54" t="s">
        <v>1106</v>
      </c>
      <c r="J247" s="54" t="s">
        <v>1258</v>
      </c>
      <c r="K247" s="54" t="s">
        <v>1248</v>
      </c>
      <c r="L247" s="54" t="s">
        <v>106</v>
      </c>
      <c r="M247" s="54" t="s">
        <v>1108</v>
      </c>
      <c r="N247" s="54" t="s">
        <v>462</v>
      </c>
      <c r="O247" s="54" t="s">
        <v>126</v>
      </c>
      <c r="P247" s="55">
        <v>6993</v>
      </c>
      <c r="Q247" s="55">
        <v>170000</v>
      </c>
      <c r="R247" s="55">
        <f t="shared" si="2"/>
        <v>1188810000</v>
      </c>
      <c r="S247" s="24"/>
    </row>
    <row r="248" spans="1:19" s="25" customFormat="1" ht="47.25" x14ac:dyDescent="0.25">
      <c r="A248" s="53">
        <v>19</v>
      </c>
      <c r="B248" s="53">
        <v>272</v>
      </c>
      <c r="C248" s="53">
        <v>4</v>
      </c>
      <c r="D248" s="54" t="s">
        <v>1419</v>
      </c>
      <c r="E248" s="54" t="s">
        <v>1437</v>
      </c>
      <c r="F248" s="54"/>
      <c r="G248" s="54" t="s">
        <v>1438</v>
      </c>
      <c r="H248" s="54" t="s">
        <v>1429</v>
      </c>
      <c r="I248" s="54" t="s">
        <v>1106</v>
      </c>
      <c r="J248" s="54" t="s">
        <v>1446</v>
      </c>
      <c r="K248" s="54" t="s">
        <v>1248</v>
      </c>
      <c r="L248" s="54" t="s">
        <v>106</v>
      </c>
      <c r="M248" s="54" t="s">
        <v>1108</v>
      </c>
      <c r="N248" s="54" t="s">
        <v>462</v>
      </c>
      <c r="O248" s="54" t="s">
        <v>126</v>
      </c>
      <c r="P248" s="55">
        <v>7434</v>
      </c>
      <c r="Q248" s="55">
        <v>80000</v>
      </c>
      <c r="R248" s="55">
        <f t="shared" si="2"/>
        <v>594720000</v>
      </c>
      <c r="S248" s="24"/>
    </row>
    <row r="249" spans="1:19" s="25" customFormat="1" ht="47.25" x14ac:dyDescent="0.25">
      <c r="A249" s="53">
        <v>20</v>
      </c>
      <c r="B249" s="53">
        <v>273</v>
      </c>
      <c r="C249" s="53">
        <v>4</v>
      </c>
      <c r="D249" s="54" t="s">
        <v>1419</v>
      </c>
      <c r="E249" s="54" t="s">
        <v>1447</v>
      </c>
      <c r="F249" s="54"/>
      <c r="G249" s="54" t="s">
        <v>1448</v>
      </c>
      <c r="H249" s="54" t="s">
        <v>1449</v>
      </c>
      <c r="I249" s="54" t="s">
        <v>1106</v>
      </c>
      <c r="J249" s="54" t="s">
        <v>1450</v>
      </c>
      <c r="K249" s="54" t="s">
        <v>1248</v>
      </c>
      <c r="L249" s="54" t="s">
        <v>106</v>
      </c>
      <c r="M249" s="54" t="s">
        <v>1108</v>
      </c>
      <c r="N249" s="54" t="s">
        <v>462</v>
      </c>
      <c r="O249" s="54" t="s">
        <v>126</v>
      </c>
      <c r="P249" s="55">
        <v>8199</v>
      </c>
      <c r="Q249" s="55">
        <v>15000</v>
      </c>
      <c r="R249" s="55">
        <f t="shared" si="2"/>
        <v>122985000</v>
      </c>
      <c r="S249" s="24"/>
    </row>
    <row r="250" spans="1:19" s="25" customFormat="1" ht="47.25" x14ac:dyDescent="0.25">
      <c r="A250" s="53">
        <v>21</v>
      </c>
      <c r="B250" s="53">
        <v>282</v>
      </c>
      <c r="C250" s="53">
        <v>4</v>
      </c>
      <c r="D250" s="54" t="s">
        <v>1456</v>
      </c>
      <c r="E250" s="54" t="s">
        <v>1457</v>
      </c>
      <c r="F250" s="54"/>
      <c r="G250" s="54" t="s">
        <v>1458</v>
      </c>
      <c r="H250" s="54"/>
      <c r="I250" s="54" t="s">
        <v>1459</v>
      </c>
      <c r="J250" s="54" t="s">
        <v>1460</v>
      </c>
      <c r="K250" s="54" t="s">
        <v>94</v>
      </c>
      <c r="L250" s="54" t="s">
        <v>106</v>
      </c>
      <c r="M250" s="54" t="s">
        <v>1108</v>
      </c>
      <c r="N250" s="54" t="s">
        <v>462</v>
      </c>
      <c r="O250" s="54" t="s">
        <v>126</v>
      </c>
      <c r="P250" s="55">
        <v>8400</v>
      </c>
      <c r="Q250" s="55">
        <v>30000</v>
      </c>
      <c r="R250" s="55">
        <f t="shared" si="2"/>
        <v>252000000</v>
      </c>
      <c r="S250" s="24"/>
    </row>
    <row r="251" spans="1:19" s="25" customFormat="1" ht="94.5" x14ac:dyDescent="0.25">
      <c r="A251" s="53">
        <v>22</v>
      </c>
      <c r="B251" s="53">
        <v>318</v>
      </c>
      <c r="C251" s="53">
        <v>4</v>
      </c>
      <c r="D251" s="54" t="s">
        <v>1557</v>
      </c>
      <c r="E251" s="54" t="s">
        <v>1558</v>
      </c>
      <c r="F251" s="54"/>
      <c r="G251" s="54" t="s">
        <v>1559</v>
      </c>
      <c r="H251" s="54" t="s">
        <v>817</v>
      </c>
      <c r="I251" s="54" t="s">
        <v>1560</v>
      </c>
      <c r="J251" s="54" t="s">
        <v>125</v>
      </c>
      <c r="K251" s="54" t="s">
        <v>46</v>
      </c>
      <c r="L251" s="54" t="s">
        <v>47</v>
      </c>
      <c r="M251" s="54" t="s">
        <v>1561</v>
      </c>
      <c r="N251" s="54" t="s">
        <v>462</v>
      </c>
      <c r="O251" s="54" t="s">
        <v>126</v>
      </c>
      <c r="P251" s="55">
        <v>4500</v>
      </c>
      <c r="Q251" s="55">
        <v>3000</v>
      </c>
      <c r="R251" s="55">
        <f t="shared" si="2"/>
        <v>13500000</v>
      </c>
      <c r="S251" s="24"/>
    </row>
    <row r="252" spans="1:19" s="25" customFormat="1" ht="47.25" x14ac:dyDescent="0.25">
      <c r="A252" s="53">
        <v>23</v>
      </c>
      <c r="B252" s="53">
        <v>333</v>
      </c>
      <c r="C252" s="53">
        <v>4</v>
      </c>
      <c r="D252" s="54" t="s">
        <v>1600</v>
      </c>
      <c r="E252" s="54" t="s">
        <v>1601</v>
      </c>
      <c r="F252" s="54"/>
      <c r="G252" s="54" t="s">
        <v>1602</v>
      </c>
      <c r="H252" s="54"/>
      <c r="I252" s="54" t="s">
        <v>1106</v>
      </c>
      <c r="J252" s="54" t="s">
        <v>1603</v>
      </c>
      <c r="K252" s="54" t="s">
        <v>1248</v>
      </c>
      <c r="L252" s="54" t="s">
        <v>106</v>
      </c>
      <c r="M252" s="54" t="s">
        <v>1108</v>
      </c>
      <c r="N252" s="54" t="s">
        <v>462</v>
      </c>
      <c r="O252" s="54" t="s">
        <v>126</v>
      </c>
      <c r="P252" s="55">
        <v>8096</v>
      </c>
      <c r="Q252" s="55">
        <v>34000</v>
      </c>
      <c r="R252" s="55">
        <f t="shared" si="2"/>
        <v>275264000</v>
      </c>
      <c r="S252" s="24"/>
    </row>
    <row r="253" spans="1:19" s="25" customFormat="1" ht="63" x14ac:dyDescent="0.25">
      <c r="A253" s="53">
        <v>24</v>
      </c>
      <c r="B253" s="53">
        <v>380</v>
      </c>
      <c r="C253" s="53">
        <v>4</v>
      </c>
      <c r="D253" s="54" t="s">
        <v>1691</v>
      </c>
      <c r="E253" s="54" t="s">
        <v>1692</v>
      </c>
      <c r="F253" s="54"/>
      <c r="G253" s="54" t="s">
        <v>1693</v>
      </c>
      <c r="H253" s="54" t="s">
        <v>170</v>
      </c>
      <c r="I253" s="54" t="s">
        <v>1694</v>
      </c>
      <c r="J253" s="54" t="s">
        <v>1695</v>
      </c>
      <c r="K253" s="54" t="s">
        <v>46</v>
      </c>
      <c r="L253" s="54" t="s">
        <v>422</v>
      </c>
      <c r="M253" s="54" t="s">
        <v>1144</v>
      </c>
      <c r="N253" s="54" t="s">
        <v>462</v>
      </c>
      <c r="O253" s="54" t="s">
        <v>126</v>
      </c>
      <c r="P253" s="55">
        <v>2100</v>
      </c>
      <c r="Q253" s="55">
        <v>1500</v>
      </c>
      <c r="R253" s="55">
        <f t="shared" si="2"/>
        <v>3150000</v>
      </c>
      <c r="S253" s="24"/>
    </row>
    <row r="254" spans="1:19" s="25" customFormat="1" ht="189" x14ac:dyDescent="0.25">
      <c r="A254" s="53">
        <v>25</v>
      </c>
      <c r="B254" s="53">
        <v>365</v>
      </c>
      <c r="C254" s="53">
        <v>5</v>
      </c>
      <c r="D254" s="54" t="s">
        <v>1814</v>
      </c>
      <c r="E254" s="54" t="s">
        <v>1815</v>
      </c>
      <c r="F254" s="54" t="s">
        <v>1816</v>
      </c>
      <c r="G254" s="54" t="s">
        <v>1817</v>
      </c>
      <c r="H254" s="54" t="s">
        <v>1818</v>
      </c>
      <c r="I254" s="54" t="s">
        <v>247</v>
      </c>
      <c r="J254" s="54" t="s">
        <v>1819</v>
      </c>
      <c r="K254" s="54" t="s">
        <v>46</v>
      </c>
      <c r="L254" s="54" t="s">
        <v>47</v>
      </c>
      <c r="M254" s="54" t="s">
        <v>793</v>
      </c>
      <c r="N254" s="54" t="s">
        <v>794</v>
      </c>
      <c r="O254" s="54" t="s">
        <v>126</v>
      </c>
      <c r="P254" s="55">
        <v>22230</v>
      </c>
      <c r="Q254" s="55">
        <v>10000</v>
      </c>
      <c r="R254" s="55">
        <f t="shared" si="2"/>
        <v>222300000</v>
      </c>
      <c r="S254" s="24"/>
    </row>
    <row r="255" spans="1:19" s="34" customFormat="1" ht="22.9" customHeight="1" x14ac:dyDescent="0.25">
      <c r="A255" s="80" t="s">
        <v>1847</v>
      </c>
      <c r="B255" s="81"/>
      <c r="C255" s="82"/>
      <c r="D255" s="32">
        <v>25</v>
      </c>
      <c r="E255" s="32"/>
      <c r="F255" s="83"/>
      <c r="G255" s="84"/>
      <c r="H255" s="84"/>
      <c r="I255" s="84"/>
      <c r="J255" s="84"/>
      <c r="K255" s="84"/>
      <c r="L255" s="84"/>
      <c r="M255" s="84"/>
      <c r="N255" s="84"/>
      <c r="O255" s="84"/>
      <c r="P255" s="85"/>
      <c r="Q255" s="86">
        <f>SUM(R230:R254)</f>
        <v>5374166500</v>
      </c>
      <c r="R255" s="87"/>
      <c r="S255" s="33"/>
    </row>
    <row r="256" spans="1:19" s="30" customFormat="1" ht="21" customHeight="1" x14ac:dyDescent="0.25">
      <c r="A256" s="26" t="s">
        <v>1150</v>
      </c>
      <c r="B256" s="27"/>
      <c r="C256" s="27"/>
      <c r="D256" s="27"/>
      <c r="E256" s="27"/>
      <c r="F256" s="27"/>
      <c r="G256" s="27"/>
      <c r="H256" s="27"/>
      <c r="I256" s="27"/>
      <c r="J256" s="27"/>
      <c r="K256" s="27"/>
      <c r="L256" s="27"/>
      <c r="M256" s="27"/>
      <c r="N256" s="27"/>
      <c r="O256" s="27"/>
      <c r="P256" s="27"/>
      <c r="Q256" s="27"/>
      <c r="R256" s="28"/>
      <c r="S256" s="29"/>
    </row>
    <row r="257" spans="1:19" s="25" customFormat="1" ht="63" x14ac:dyDescent="0.25">
      <c r="A257" s="53">
        <v>1</v>
      </c>
      <c r="B257" s="53">
        <v>123</v>
      </c>
      <c r="C257" s="53">
        <v>4</v>
      </c>
      <c r="D257" s="54" t="s">
        <v>1146</v>
      </c>
      <c r="E257" s="54" t="s">
        <v>1147</v>
      </c>
      <c r="F257" s="54"/>
      <c r="G257" s="54" t="s">
        <v>1148</v>
      </c>
      <c r="H257" s="54" t="s">
        <v>754</v>
      </c>
      <c r="I257" s="54" t="s">
        <v>45</v>
      </c>
      <c r="J257" s="54" t="s">
        <v>1101</v>
      </c>
      <c r="K257" s="54" t="s">
        <v>46</v>
      </c>
      <c r="L257" s="54" t="s">
        <v>47</v>
      </c>
      <c r="M257" s="54" t="s">
        <v>1149</v>
      </c>
      <c r="N257" s="54" t="s">
        <v>462</v>
      </c>
      <c r="O257" s="54" t="s">
        <v>1150</v>
      </c>
      <c r="P257" s="55">
        <v>144</v>
      </c>
      <c r="Q257" s="55">
        <v>2000</v>
      </c>
      <c r="R257" s="55">
        <f t="shared" si="2"/>
        <v>288000</v>
      </c>
      <c r="S257" s="24"/>
    </row>
    <row r="258" spans="1:19" s="25" customFormat="1" ht="63" x14ac:dyDescent="0.25">
      <c r="A258" s="53">
        <v>2</v>
      </c>
      <c r="B258" s="53">
        <v>127</v>
      </c>
      <c r="C258" s="53">
        <v>4</v>
      </c>
      <c r="D258" s="54" t="s">
        <v>1160</v>
      </c>
      <c r="E258" s="54" t="s">
        <v>1161</v>
      </c>
      <c r="F258" s="54"/>
      <c r="G258" s="54" t="s">
        <v>1162</v>
      </c>
      <c r="H258" s="54" t="s">
        <v>1163</v>
      </c>
      <c r="I258" s="54" t="s">
        <v>274</v>
      </c>
      <c r="J258" s="54" t="s">
        <v>268</v>
      </c>
      <c r="K258" s="54" t="s">
        <v>46</v>
      </c>
      <c r="L258" s="54" t="s">
        <v>47</v>
      </c>
      <c r="M258" s="54" t="s">
        <v>1149</v>
      </c>
      <c r="N258" s="54" t="s">
        <v>462</v>
      </c>
      <c r="O258" s="54" t="s">
        <v>1150</v>
      </c>
      <c r="P258" s="55">
        <v>165</v>
      </c>
      <c r="Q258" s="55">
        <v>10000</v>
      </c>
      <c r="R258" s="55">
        <f t="shared" si="2"/>
        <v>1650000</v>
      </c>
      <c r="S258" s="24"/>
    </row>
    <row r="259" spans="1:19" s="25" customFormat="1" ht="63" x14ac:dyDescent="0.25">
      <c r="A259" s="53">
        <v>3</v>
      </c>
      <c r="B259" s="53">
        <v>134</v>
      </c>
      <c r="C259" s="53">
        <v>4</v>
      </c>
      <c r="D259" s="54" t="s">
        <v>1171</v>
      </c>
      <c r="E259" s="54" t="s">
        <v>1172</v>
      </c>
      <c r="F259" s="54"/>
      <c r="G259" s="54" t="s">
        <v>1173</v>
      </c>
      <c r="H259" s="54" t="s">
        <v>1174</v>
      </c>
      <c r="I259" s="54" t="s">
        <v>1175</v>
      </c>
      <c r="J259" s="54" t="s">
        <v>1178</v>
      </c>
      <c r="K259" s="54" t="s">
        <v>1177</v>
      </c>
      <c r="L259" s="54" t="s">
        <v>95</v>
      </c>
      <c r="M259" s="54" t="s">
        <v>1149</v>
      </c>
      <c r="N259" s="54" t="s">
        <v>462</v>
      </c>
      <c r="O259" s="54" t="s">
        <v>1150</v>
      </c>
      <c r="P259" s="55">
        <v>8000</v>
      </c>
      <c r="Q259" s="55">
        <v>1000</v>
      </c>
      <c r="R259" s="55">
        <f t="shared" si="2"/>
        <v>8000000</v>
      </c>
      <c r="S259" s="24"/>
    </row>
    <row r="260" spans="1:19" s="25" customFormat="1" ht="63" x14ac:dyDescent="0.25">
      <c r="A260" s="53">
        <v>4</v>
      </c>
      <c r="B260" s="53">
        <v>200</v>
      </c>
      <c r="C260" s="53">
        <v>4</v>
      </c>
      <c r="D260" s="54" t="s">
        <v>1290</v>
      </c>
      <c r="E260" s="54" t="s">
        <v>1291</v>
      </c>
      <c r="F260" s="54"/>
      <c r="G260" s="54" t="s">
        <v>1292</v>
      </c>
      <c r="H260" s="54" t="s">
        <v>769</v>
      </c>
      <c r="I260" s="54" t="s">
        <v>45</v>
      </c>
      <c r="J260" s="54" t="s">
        <v>1293</v>
      </c>
      <c r="K260" s="54" t="s">
        <v>46</v>
      </c>
      <c r="L260" s="54" t="s">
        <v>47</v>
      </c>
      <c r="M260" s="54" t="s">
        <v>1149</v>
      </c>
      <c r="N260" s="54" t="s">
        <v>462</v>
      </c>
      <c r="O260" s="54" t="s">
        <v>1150</v>
      </c>
      <c r="P260" s="55">
        <v>174</v>
      </c>
      <c r="Q260" s="55">
        <v>25000</v>
      </c>
      <c r="R260" s="55">
        <f t="shared" si="2"/>
        <v>4350000</v>
      </c>
      <c r="S260" s="24"/>
    </row>
    <row r="261" spans="1:19" s="25" customFormat="1" ht="63" x14ac:dyDescent="0.25">
      <c r="A261" s="53">
        <v>5</v>
      </c>
      <c r="B261" s="53">
        <v>296</v>
      </c>
      <c r="C261" s="53">
        <v>4</v>
      </c>
      <c r="D261" s="54" t="s">
        <v>1487</v>
      </c>
      <c r="E261" s="54" t="s">
        <v>1499</v>
      </c>
      <c r="F261" s="54"/>
      <c r="G261" s="54" t="s">
        <v>1500</v>
      </c>
      <c r="H261" s="54" t="s">
        <v>1496</v>
      </c>
      <c r="I261" s="54" t="s">
        <v>247</v>
      </c>
      <c r="J261" s="54" t="s">
        <v>1501</v>
      </c>
      <c r="K261" s="54" t="s">
        <v>46</v>
      </c>
      <c r="L261" s="54" t="s">
        <v>47</v>
      </c>
      <c r="M261" s="54" t="s">
        <v>1149</v>
      </c>
      <c r="N261" s="54" t="s">
        <v>462</v>
      </c>
      <c r="O261" s="54" t="s">
        <v>1150</v>
      </c>
      <c r="P261" s="55">
        <v>132</v>
      </c>
      <c r="Q261" s="55">
        <v>240000</v>
      </c>
      <c r="R261" s="55">
        <f t="shared" si="2"/>
        <v>31680000</v>
      </c>
      <c r="S261" s="24"/>
    </row>
    <row r="262" spans="1:19" s="25" customFormat="1" ht="63" x14ac:dyDescent="0.25">
      <c r="A262" s="53">
        <v>6</v>
      </c>
      <c r="B262" s="53">
        <v>319</v>
      </c>
      <c r="C262" s="53">
        <v>4</v>
      </c>
      <c r="D262" s="54" t="s">
        <v>1562</v>
      </c>
      <c r="E262" s="54" t="s">
        <v>1563</v>
      </c>
      <c r="F262" s="54"/>
      <c r="G262" s="54" t="s">
        <v>1564</v>
      </c>
      <c r="H262" s="54" t="s">
        <v>429</v>
      </c>
      <c r="I262" s="54" t="s">
        <v>45</v>
      </c>
      <c r="J262" s="54" t="s">
        <v>1565</v>
      </c>
      <c r="K262" s="54" t="s">
        <v>46</v>
      </c>
      <c r="L262" s="54" t="s">
        <v>47</v>
      </c>
      <c r="M262" s="54" t="s">
        <v>1149</v>
      </c>
      <c r="N262" s="54" t="s">
        <v>462</v>
      </c>
      <c r="O262" s="54" t="s">
        <v>1150</v>
      </c>
      <c r="P262" s="55">
        <v>320</v>
      </c>
      <c r="Q262" s="55">
        <v>10000</v>
      </c>
      <c r="R262" s="55">
        <f t="shared" si="2"/>
        <v>3200000</v>
      </c>
      <c r="S262" s="24"/>
    </row>
    <row r="263" spans="1:19" s="25" customFormat="1" ht="63" x14ac:dyDescent="0.25">
      <c r="A263" s="53">
        <v>7</v>
      </c>
      <c r="B263" s="53">
        <v>332</v>
      </c>
      <c r="C263" s="53">
        <v>4</v>
      </c>
      <c r="D263" s="54" t="s">
        <v>1597</v>
      </c>
      <c r="E263" s="54" t="s">
        <v>1598</v>
      </c>
      <c r="F263" s="54"/>
      <c r="G263" s="54" t="s">
        <v>1599</v>
      </c>
      <c r="H263" s="54"/>
      <c r="I263" s="54" t="s">
        <v>331</v>
      </c>
      <c r="J263" s="54" t="s">
        <v>938</v>
      </c>
      <c r="K263" s="54" t="s">
        <v>85</v>
      </c>
      <c r="L263" s="54" t="s">
        <v>106</v>
      </c>
      <c r="M263" s="54" t="s">
        <v>1149</v>
      </c>
      <c r="N263" s="54" t="s">
        <v>462</v>
      </c>
      <c r="O263" s="54" t="s">
        <v>1150</v>
      </c>
      <c r="P263" s="55">
        <v>16000</v>
      </c>
      <c r="Q263" s="55">
        <v>1000</v>
      </c>
      <c r="R263" s="55">
        <f t="shared" si="2"/>
        <v>16000000</v>
      </c>
      <c r="S263" s="24"/>
    </row>
    <row r="264" spans="1:19" s="25" customFormat="1" ht="63" x14ac:dyDescent="0.25">
      <c r="A264" s="53">
        <v>8</v>
      </c>
      <c r="B264" s="53">
        <v>397</v>
      </c>
      <c r="C264" s="53">
        <v>4</v>
      </c>
      <c r="D264" s="54" t="s">
        <v>1720</v>
      </c>
      <c r="E264" s="54" t="s">
        <v>1721</v>
      </c>
      <c r="F264" s="54"/>
      <c r="G264" s="54" t="s">
        <v>1722</v>
      </c>
      <c r="H264" s="54" t="s">
        <v>114</v>
      </c>
      <c r="I264" s="54" t="s">
        <v>45</v>
      </c>
      <c r="J264" s="54" t="s">
        <v>1723</v>
      </c>
      <c r="K264" s="54" t="s">
        <v>46</v>
      </c>
      <c r="L264" s="54" t="s">
        <v>47</v>
      </c>
      <c r="M264" s="54" t="s">
        <v>1149</v>
      </c>
      <c r="N264" s="54" t="s">
        <v>462</v>
      </c>
      <c r="O264" s="54" t="s">
        <v>1150</v>
      </c>
      <c r="P264" s="55">
        <v>173</v>
      </c>
      <c r="Q264" s="55">
        <v>30000</v>
      </c>
      <c r="R264" s="55">
        <f t="shared" si="2"/>
        <v>5190000</v>
      </c>
      <c r="S264" s="24"/>
    </row>
    <row r="265" spans="1:19" s="34" customFormat="1" ht="22.9" customHeight="1" x14ac:dyDescent="0.25">
      <c r="A265" s="80" t="s">
        <v>1847</v>
      </c>
      <c r="B265" s="81"/>
      <c r="C265" s="82"/>
      <c r="D265" s="32">
        <v>8</v>
      </c>
      <c r="E265" s="32"/>
      <c r="F265" s="83"/>
      <c r="G265" s="84"/>
      <c r="H265" s="84"/>
      <c r="I265" s="84"/>
      <c r="J265" s="84"/>
      <c r="K265" s="84"/>
      <c r="L265" s="84"/>
      <c r="M265" s="84"/>
      <c r="N265" s="84"/>
      <c r="O265" s="84"/>
      <c r="P265" s="85"/>
      <c r="Q265" s="86">
        <f>SUM(R257:R264)</f>
        <v>70358000</v>
      </c>
      <c r="R265" s="87"/>
      <c r="S265" s="33"/>
    </row>
    <row r="266" spans="1:19" s="30" customFormat="1" ht="21" customHeight="1" x14ac:dyDescent="0.25">
      <c r="A266" s="26" t="s">
        <v>709</v>
      </c>
      <c r="B266" s="27"/>
      <c r="C266" s="27"/>
      <c r="D266" s="27"/>
      <c r="E266" s="27"/>
      <c r="F266" s="27"/>
      <c r="G266" s="27"/>
      <c r="H266" s="27"/>
      <c r="I266" s="27"/>
      <c r="J266" s="27"/>
      <c r="K266" s="27"/>
      <c r="L266" s="27"/>
      <c r="M266" s="27"/>
      <c r="N266" s="27"/>
      <c r="O266" s="27"/>
      <c r="P266" s="27"/>
      <c r="Q266" s="27"/>
      <c r="R266" s="28"/>
      <c r="S266" s="29"/>
    </row>
    <row r="267" spans="1:19" s="25" customFormat="1" ht="110.25" x14ac:dyDescent="0.25">
      <c r="A267" s="53">
        <v>1</v>
      </c>
      <c r="B267" s="53">
        <v>80</v>
      </c>
      <c r="C267" s="53">
        <v>2</v>
      </c>
      <c r="D267" s="54" t="s">
        <v>703</v>
      </c>
      <c r="E267" s="54" t="s">
        <v>704</v>
      </c>
      <c r="F267" s="54"/>
      <c r="G267" s="54" t="s">
        <v>705</v>
      </c>
      <c r="H267" s="54" t="s">
        <v>706</v>
      </c>
      <c r="I267" s="54" t="s">
        <v>707</v>
      </c>
      <c r="J267" s="54" t="s">
        <v>236</v>
      </c>
      <c r="K267" s="54" t="s">
        <v>94</v>
      </c>
      <c r="L267" s="54" t="s">
        <v>95</v>
      </c>
      <c r="M267" s="54" t="s">
        <v>708</v>
      </c>
      <c r="N267" s="54" t="s">
        <v>462</v>
      </c>
      <c r="O267" s="54" t="s">
        <v>709</v>
      </c>
      <c r="P267" s="55">
        <v>20500</v>
      </c>
      <c r="Q267" s="55">
        <v>1000</v>
      </c>
      <c r="R267" s="55">
        <f t="shared" si="2"/>
        <v>20500000</v>
      </c>
      <c r="S267" s="24"/>
    </row>
    <row r="268" spans="1:19" s="25" customFormat="1" ht="63" x14ac:dyDescent="0.25">
      <c r="A268" s="53">
        <v>2</v>
      </c>
      <c r="B268" s="53">
        <v>90</v>
      </c>
      <c r="C268" s="53">
        <v>2</v>
      </c>
      <c r="D268" s="54" t="s">
        <v>714</v>
      </c>
      <c r="E268" s="54" t="s">
        <v>715</v>
      </c>
      <c r="F268" s="54"/>
      <c r="G268" s="54" t="s">
        <v>716</v>
      </c>
      <c r="H268" s="54" t="s">
        <v>207</v>
      </c>
      <c r="I268" s="54" t="s">
        <v>707</v>
      </c>
      <c r="J268" s="54" t="s">
        <v>341</v>
      </c>
      <c r="K268" s="54" t="s">
        <v>94</v>
      </c>
      <c r="L268" s="54" t="s">
        <v>95</v>
      </c>
      <c r="M268" s="54" t="s">
        <v>708</v>
      </c>
      <c r="N268" s="54" t="s">
        <v>462</v>
      </c>
      <c r="O268" s="54" t="s">
        <v>709</v>
      </c>
      <c r="P268" s="55">
        <v>15400</v>
      </c>
      <c r="Q268" s="55">
        <v>3000</v>
      </c>
      <c r="R268" s="55">
        <f t="shared" si="2"/>
        <v>46200000</v>
      </c>
      <c r="S268" s="24"/>
    </row>
    <row r="269" spans="1:19" s="25" customFormat="1" ht="63" x14ac:dyDescent="0.25">
      <c r="A269" s="53">
        <v>3</v>
      </c>
      <c r="B269" s="53">
        <v>194</v>
      </c>
      <c r="C269" s="53">
        <v>2</v>
      </c>
      <c r="D269" s="54" t="s">
        <v>780</v>
      </c>
      <c r="E269" s="54" t="s">
        <v>781</v>
      </c>
      <c r="F269" s="54"/>
      <c r="G269" s="54" t="s">
        <v>782</v>
      </c>
      <c r="H269" s="54" t="s">
        <v>706</v>
      </c>
      <c r="I269" s="54" t="s">
        <v>707</v>
      </c>
      <c r="J269" s="54" t="s">
        <v>236</v>
      </c>
      <c r="K269" s="54" t="s">
        <v>94</v>
      </c>
      <c r="L269" s="54" t="s">
        <v>95</v>
      </c>
      <c r="M269" s="54" t="s">
        <v>708</v>
      </c>
      <c r="N269" s="54" t="s">
        <v>462</v>
      </c>
      <c r="O269" s="54" t="s">
        <v>709</v>
      </c>
      <c r="P269" s="55">
        <v>71000</v>
      </c>
      <c r="Q269" s="55">
        <v>20000</v>
      </c>
      <c r="R269" s="55">
        <f t="shared" si="2"/>
        <v>1420000000</v>
      </c>
      <c r="S269" s="24"/>
    </row>
    <row r="270" spans="1:19" s="25" customFormat="1" ht="47.25" x14ac:dyDescent="0.25">
      <c r="A270" s="53">
        <v>4</v>
      </c>
      <c r="B270" s="53">
        <v>58</v>
      </c>
      <c r="C270" s="53">
        <v>3</v>
      </c>
      <c r="D270" s="54" t="s">
        <v>851</v>
      </c>
      <c r="E270" s="54" t="s">
        <v>852</v>
      </c>
      <c r="F270" s="54" t="s">
        <v>853</v>
      </c>
      <c r="G270" s="54" t="s">
        <v>854</v>
      </c>
      <c r="H270" s="54" t="s">
        <v>429</v>
      </c>
      <c r="I270" s="54" t="s">
        <v>247</v>
      </c>
      <c r="J270" s="54" t="s">
        <v>349</v>
      </c>
      <c r="K270" s="54" t="s">
        <v>46</v>
      </c>
      <c r="L270" s="54" t="s">
        <v>47</v>
      </c>
      <c r="M270" s="54" t="s">
        <v>708</v>
      </c>
      <c r="N270" s="54" t="s">
        <v>462</v>
      </c>
      <c r="O270" s="54" t="s">
        <v>709</v>
      </c>
      <c r="P270" s="55">
        <v>450</v>
      </c>
      <c r="Q270" s="55">
        <v>600</v>
      </c>
      <c r="R270" s="55">
        <f t="shared" ref="R270:R369" si="3">P270*Q270</f>
        <v>270000</v>
      </c>
      <c r="S270" s="24"/>
    </row>
    <row r="271" spans="1:19" s="25" customFormat="1" ht="47.25" x14ac:dyDescent="0.25">
      <c r="A271" s="53">
        <v>5</v>
      </c>
      <c r="B271" s="53">
        <v>162</v>
      </c>
      <c r="C271" s="53">
        <v>3</v>
      </c>
      <c r="D271" s="54" t="s">
        <v>759</v>
      </c>
      <c r="E271" s="54" t="s">
        <v>893</v>
      </c>
      <c r="F271" s="54"/>
      <c r="G271" s="54" t="s">
        <v>894</v>
      </c>
      <c r="H271" s="54" t="s">
        <v>758</v>
      </c>
      <c r="I271" s="54" t="s">
        <v>247</v>
      </c>
      <c r="J271" s="54" t="s">
        <v>65</v>
      </c>
      <c r="K271" s="54" t="s">
        <v>46</v>
      </c>
      <c r="L271" s="54" t="s">
        <v>47</v>
      </c>
      <c r="M271" s="54" t="s">
        <v>708</v>
      </c>
      <c r="N271" s="54" t="s">
        <v>462</v>
      </c>
      <c r="O271" s="54" t="s">
        <v>709</v>
      </c>
      <c r="P271" s="55">
        <v>4900</v>
      </c>
      <c r="Q271" s="55">
        <v>75000</v>
      </c>
      <c r="R271" s="55">
        <f t="shared" si="3"/>
        <v>367500000</v>
      </c>
      <c r="S271" s="24"/>
    </row>
    <row r="272" spans="1:19" s="25" customFormat="1" ht="47.25" x14ac:dyDescent="0.25">
      <c r="A272" s="53">
        <v>6</v>
      </c>
      <c r="B272" s="53">
        <v>178</v>
      </c>
      <c r="C272" s="53">
        <v>3</v>
      </c>
      <c r="D272" s="54" t="s">
        <v>906</v>
      </c>
      <c r="E272" s="54" t="s">
        <v>907</v>
      </c>
      <c r="F272" s="54"/>
      <c r="G272" s="54" t="s">
        <v>908</v>
      </c>
      <c r="H272" s="54" t="s">
        <v>121</v>
      </c>
      <c r="I272" s="54" t="s">
        <v>909</v>
      </c>
      <c r="J272" s="54" t="s">
        <v>910</v>
      </c>
      <c r="K272" s="54" t="s">
        <v>46</v>
      </c>
      <c r="L272" s="54" t="s">
        <v>47</v>
      </c>
      <c r="M272" s="54" t="s">
        <v>708</v>
      </c>
      <c r="N272" s="54" t="s">
        <v>462</v>
      </c>
      <c r="O272" s="54" t="s">
        <v>709</v>
      </c>
      <c r="P272" s="55">
        <v>280</v>
      </c>
      <c r="Q272" s="55">
        <v>3000</v>
      </c>
      <c r="R272" s="55">
        <f t="shared" si="3"/>
        <v>840000</v>
      </c>
      <c r="S272" s="24"/>
    </row>
    <row r="273" spans="1:19" s="25" customFormat="1" ht="47.25" x14ac:dyDescent="0.25">
      <c r="A273" s="53">
        <v>7</v>
      </c>
      <c r="B273" s="53">
        <v>300</v>
      </c>
      <c r="C273" s="53">
        <v>3</v>
      </c>
      <c r="D273" s="54" t="s">
        <v>916</v>
      </c>
      <c r="E273" s="54" t="s">
        <v>917</v>
      </c>
      <c r="F273" s="54"/>
      <c r="G273" s="54" t="s">
        <v>918</v>
      </c>
      <c r="H273" s="54" t="s">
        <v>919</v>
      </c>
      <c r="I273" s="54" t="s">
        <v>247</v>
      </c>
      <c r="J273" s="54" t="s">
        <v>349</v>
      </c>
      <c r="K273" s="54" t="s">
        <v>46</v>
      </c>
      <c r="L273" s="54" t="s">
        <v>47</v>
      </c>
      <c r="M273" s="54" t="s">
        <v>708</v>
      </c>
      <c r="N273" s="54" t="s">
        <v>462</v>
      </c>
      <c r="O273" s="54" t="s">
        <v>709</v>
      </c>
      <c r="P273" s="55">
        <v>2300</v>
      </c>
      <c r="Q273" s="55">
        <v>2000</v>
      </c>
      <c r="R273" s="55">
        <f t="shared" si="3"/>
        <v>4600000</v>
      </c>
      <c r="S273" s="24"/>
    </row>
    <row r="274" spans="1:19" s="25" customFormat="1" ht="47.25" x14ac:dyDescent="0.25">
      <c r="A274" s="53">
        <v>8</v>
      </c>
      <c r="B274" s="53">
        <v>363</v>
      </c>
      <c r="C274" s="53">
        <v>3</v>
      </c>
      <c r="D274" s="54" t="s">
        <v>828</v>
      </c>
      <c r="E274" s="54" t="s">
        <v>920</v>
      </c>
      <c r="F274" s="54"/>
      <c r="G274" s="54" t="s">
        <v>921</v>
      </c>
      <c r="H274" s="54" t="s">
        <v>553</v>
      </c>
      <c r="I274" s="54" t="s">
        <v>247</v>
      </c>
      <c r="J274" s="54" t="s">
        <v>349</v>
      </c>
      <c r="K274" s="54" t="s">
        <v>46</v>
      </c>
      <c r="L274" s="54" t="s">
        <v>47</v>
      </c>
      <c r="M274" s="54" t="s">
        <v>708</v>
      </c>
      <c r="N274" s="54" t="s">
        <v>462</v>
      </c>
      <c r="O274" s="54" t="s">
        <v>709</v>
      </c>
      <c r="P274" s="55">
        <v>4800</v>
      </c>
      <c r="Q274" s="55">
        <v>670000</v>
      </c>
      <c r="R274" s="55">
        <f t="shared" si="3"/>
        <v>3216000000</v>
      </c>
      <c r="S274" s="24"/>
    </row>
    <row r="275" spans="1:19" s="25" customFormat="1" ht="47.25" x14ac:dyDescent="0.25">
      <c r="A275" s="53">
        <v>9</v>
      </c>
      <c r="B275" s="53">
        <v>245</v>
      </c>
      <c r="C275" s="53">
        <v>4</v>
      </c>
      <c r="D275" s="54" t="s">
        <v>1397</v>
      </c>
      <c r="E275" s="54" t="s">
        <v>1398</v>
      </c>
      <c r="F275" s="54"/>
      <c r="G275" s="54" t="s">
        <v>1399</v>
      </c>
      <c r="H275" s="54" t="s">
        <v>547</v>
      </c>
      <c r="I275" s="54" t="s">
        <v>247</v>
      </c>
      <c r="J275" s="54" t="s">
        <v>1400</v>
      </c>
      <c r="K275" s="54" t="s">
        <v>46</v>
      </c>
      <c r="L275" s="54" t="s">
        <v>47</v>
      </c>
      <c r="M275" s="54" t="s">
        <v>708</v>
      </c>
      <c r="N275" s="54" t="s">
        <v>462</v>
      </c>
      <c r="O275" s="54" t="s">
        <v>709</v>
      </c>
      <c r="P275" s="55">
        <v>660</v>
      </c>
      <c r="Q275" s="55">
        <v>500</v>
      </c>
      <c r="R275" s="55">
        <f t="shared" si="3"/>
        <v>330000</v>
      </c>
      <c r="S275" s="24"/>
    </row>
    <row r="276" spans="1:19" s="25" customFormat="1" ht="47.25" x14ac:dyDescent="0.25">
      <c r="A276" s="53">
        <v>10</v>
      </c>
      <c r="B276" s="53">
        <v>406</v>
      </c>
      <c r="C276" s="53">
        <v>4</v>
      </c>
      <c r="D276" s="54" t="s">
        <v>1747</v>
      </c>
      <c r="E276" s="54" t="s">
        <v>1748</v>
      </c>
      <c r="F276" s="54"/>
      <c r="G276" s="54" t="s">
        <v>1749</v>
      </c>
      <c r="H276" s="54" t="s">
        <v>1750</v>
      </c>
      <c r="I276" s="54" t="s">
        <v>954</v>
      </c>
      <c r="J276" s="54" t="s">
        <v>268</v>
      </c>
      <c r="K276" s="54" t="s">
        <v>46</v>
      </c>
      <c r="L276" s="54" t="s">
        <v>47</v>
      </c>
      <c r="M276" s="54" t="s">
        <v>708</v>
      </c>
      <c r="N276" s="54" t="s">
        <v>462</v>
      </c>
      <c r="O276" s="54" t="s">
        <v>709</v>
      </c>
      <c r="P276" s="55">
        <v>450</v>
      </c>
      <c r="Q276" s="55">
        <v>35000</v>
      </c>
      <c r="R276" s="55">
        <f t="shared" si="3"/>
        <v>15750000</v>
      </c>
      <c r="S276" s="24"/>
    </row>
    <row r="277" spans="1:19" s="34" customFormat="1" ht="22.9" customHeight="1" x14ac:dyDescent="0.25">
      <c r="A277" s="80" t="s">
        <v>1847</v>
      </c>
      <c r="B277" s="81"/>
      <c r="C277" s="82"/>
      <c r="D277" s="32">
        <v>10</v>
      </c>
      <c r="E277" s="32"/>
      <c r="F277" s="83"/>
      <c r="G277" s="84"/>
      <c r="H277" s="84"/>
      <c r="I277" s="84"/>
      <c r="J277" s="84"/>
      <c r="K277" s="84"/>
      <c r="L277" s="84"/>
      <c r="M277" s="84"/>
      <c r="N277" s="84"/>
      <c r="O277" s="84"/>
      <c r="P277" s="85"/>
      <c r="Q277" s="86">
        <f>SUM(R267:R276)</f>
        <v>5091990000</v>
      </c>
      <c r="R277" s="87"/>
      <c r="S277" s="33"/>
    </row>
    <row r="278" spans="1:19" s="30" customFormat="1" ht="21" customHeight="1" x14ac:dyDescent="0.25">
      <c r="A278" s="26" t="s">
        <v>1045</v>
      </c>
      <c r="B278" s="27"/>
      <c r="C278" s="27"/>
      <c r="D278" s="27"/>
      <c r="E278" s="27"/>
      <c r="F278" s="27"/>
      <c r="G278" s="27"/>
      <c r="H278" s="27"/>
      <c r="I278" s="27"/>
      <c r="J278" s="27"/>
      <c r="K278" s="27"/>
      <c r="L278" s="27"/>
      <c r="M278" s="27"/>
      <c r="N278" s="27"/>
      <c r="O278" s="27"/>
      <c r="P278" s="27"/>
      <c r="Q278" s="27"/>
      <c r="R278" s="28"/>
      <c r="S278" s="29"/>
    </row>
    <row r="279" spans="1:19" s="25" customFormat="1" ht="63" x14ac:dyDescent="0.25">
      <c r="A279" s="53">
        <v>1</v>
      </c>
      <c r="B279" s="53">
        <v>66</v>
      </c>
      <c r="C279" s="53">
        <v>4</v>
      </c>
      <c r="D279" s="54" t="s">
        <v>1038</v>
      </c>
      <c r="E279" s="54" t="s">
        <v>1039</v>
      </c>
      <c r="F279" s="54"/>
      <c r="G279" s="54" t="s">
        <v>1040</v>
      </c>
      <c r="H279" s="54" t="s">
        <v>1041</v>
      </c>
      <c r="I279" s="54" t="s">
        <v>1042</v>
      </c>
      <c r="J279" s="54" t="s">
        <v>1044</v>
      </c>
      <c r="K279" s="54" t="s">
        <v>46</v>
      </c>
      <c r="L279" s="54" t="s">
        <v>47</v>
      </c>
      <c r="M279" s="54" t="s">
        <v>1043</v>
      </c>
      <c r="N279" s="54" t="s">
        <v>462</v>
      </c>
      <c r="O279" s="54" t="s">
        <v>1045</v>
      </c>
      <c r="P279" s="55">
        <v>4284</v>
      </c>
      <c r="Q279" s="55">
        <v>14000</v>
      </c>
      <c r="R279" s="55">
        <f t="shared" si="3"/>
        <v>59976000</v>
      </c>
      <c r="S279" s="24"/>
    </row>
    <row r="280" spans="1:19" s="25" customFormat="1" ht="78.75" x14ac:dyDescent="0.25">
      <c r="A280" s="53">
        <v>2</v>
      </c>
      <c r="B280" s="53">
        <v>115</v>
      </c>
      <c r="C280" s="53">
        <v>4</v>
      </c>
      <c r="D280" s="54" t="s">
        <v>1118</v>
      </c>
      <c r="E280" s="54" t="s">
        <v>1119</v>
      </c>
      <c r="F280" s="54"/>
      <c r="G280" s="54" t="s">
        <v>1120</v>
      </c>
      <c r="H280" s="54" t="s">
        <v>1121</v>
      </c>
      <c r="I280" s="54" t="s">
        <v>1122</v>
      </c>
      <c r="J280" s="54" t="s">
        <v>1125</v>
      </c>
      <c r="K280" s="54" t="s">
        <v>1123</v>
      </c>
      <c r="L280" s="54" t="s">
        <v>95</v>
      </c>
      <c r="M280" s="54" t="s">
        <v>1124</v>
      </c>
      <c r="N280" s="54" t="s">
        <v>462</v>
      </c>
      <c r="O280" s="54" t="s">
        <v>1045</v>
      </c>
      <c r="P280" s="55">
        <v>359100</v>
      </c>
      <c r="Q280" s="55">
        <v>2500</v>
      </c>
      <c r="R280" s="55">
        <f t="shared" si="3"/>
        <v>897750000</v>
      </c>
      <c r="S280" s="24"/>
    </row>
    <row r="281" spans="1:19" s="34" customFormat="1" ht="22.9" customHeight="1" x14ac:dyDescent="0.25">
      <c r="A281" s="80" t="s">
        <v>1847</v>
      </c>
      <c r="B281" s="81"/>
      <c r="C281" s="82"/>
      <c r="D281" s="32">
        <v>2</v>
      </c>
      <c r="E281" s="32"/>
      <c r="F281" s="83"/>
      <c r="G281" s="84"/>
      <c r="H281" s="84"/>
      <c r="I281" s="84"/>
      <c r="J281" s="84"/>
      <c r="K281" s="84"/>
      <c r="L281" s="84"/>
      <c r="M281" s="84"/>
      <c r="N281" s="84"/>
      <c r="O281" s="84"/>
      <c r="P281" s="85"/>
      <c r="Q281" s="86">
        <f>SUM(R279:R280)</f>
        <v>957726000</v>
      </c>
      <c r="R281" s="87"/>
      <c r="S281" s="33"/>
    </row>
    <row r="282" spans="1:19" s="30" customFormat="1" ht="21" customHeight="1" x14ac:dyDescent="0.25">
      <c r="A282" s="26" t="s">
        <v>110</v>
      </c>
      <c r="B282" s="27"/>
      <c r="C282" s="27"/>
      <c r="D282" s="27"/>
      <c r="E282" s="27"/>
      <c r="F282" s="27"/>
      <c r="G282" s="27"/>
      <c r="H282" s="27"/>
      <c r="I282" s="27"/>
      <c r="J282" s="27"/>
      <c r="K282" s="27"/>
      <c r="L282" s="27"/>
      <c r="M282" s="27"/>
      <c r="N282" s="27"/>
      <c r="O282" s="27"/>
      <c r="P282" s="27"/>
      <c r="Q282" s="27"/>
      <c r="R282" s="28"/>
      <c r="S282" s="29"/>
    </row>
    <row r="283" spans="1:19" s="25" customFormat="1" ht="94.5" x14ac:dyDescent="0.25">
      <c r="A283" s="53">
        <v>1</v>
      </c>
      <c r="B283" s="53">
        <v>17</v>
      </c>
      <c r="C283" s="53">
        <v>1</v>
      </c>
      <c r="D283" s="54" t="s">
        <v>100</v>
      </c>
      <c r="E283" s="54" t="s">
        <v>101</v>
      </c>
      <c r="F283" s="54"/>
      <c r="G283" s="54" t="s">
        <v>102</v>
      </c>
      <c r="H283" s="54" t="s">
        <v>103</v>
      </c>
      <c r="I283" s="54" t="s">
        <v>72</v>
      </c>
      <c r="J283" s="54" t="s">
        <v>109</v>
      </c>
      <c r="K283" s="54" t="s">
        <v>105</v>
      </c>
      <c r="L283" s="54" t="s">
        <v>106</v>
      </c>
      <c r="M283" s="54" t="s">
        <v>107</v>
      </c>
      <c r="N283" s="54" t="s">
        <v>108</v>
      </c>
      <c r="O283" s="54" t="s">
        <v>110</v>
      </c>
      <c r="P283" s="55">
        <v>1230000</v>
      </c>
      <c r="Q283" s="55">
        <v>2300</v>
      </c>
      <c r="R283" s="55">
        <f t="shared" si="3"/>
        <v>2829000000</v>
      </c>
      <c r="S283" s="24"/>
    </row>
    <row r="284" spans="1:19" s="25" customFormat="1" ht="94.5" x14ac:dyDescent="0.25">
      <c r="A284" s="53">
        <v>2</v>
      </c>
      <c r="B284" s="53">
        <v>195</v>
      </c>
      <c r="C284" s="53">
        <v>1</v>
      </c>
      <c r="D284" s="54" t="s">
        <v>378</v>
      </c>
      <c r="E284" s="54" t="s">
        <v>379</v>
      </c>
      <c r="F284" s="54"/>
      <c r="G284" s="54" t="s">
        <v>380</v>
      </c>
      <c r="H284" s="54" t="s">
        <v>381</v>
      </c>
      <c r="I284" s="54" t="s">
        <v>331</v>
      </c>
      <c r="J284" s="54" t="s">
        <v>383</v>
      </c>
      <c r="K284" s="54" t="s">
        <v>105</v>
      </c>
      <c r="L284" s="54" t="s">
        <v>106</v>
      </c>
      <c r="M284" s="54" t="s">
        <v>107</v>
      </c>
      <c r="N284" s="54" t="s">
        <v>108</v>
      </c>
      <c r="O284" s="54" t="s">
        <v>110</v>
      </c>
      <c r="P284" s="55">
        <v>3138000</v>
      </c>
      <c r="Q284" s="55">
        <v>500</v>
      </c>
      <c r="R284" s="55">
        <f t="shared" si="3"/>
        <v>1569000000</v>
      </c>
      <c r="S284" s="24"/>
    </row>
    <row r="285" spans="1:19" s="34" customFormat="1" ht="22.9" customHeight="1" x14ac:dyDescent="0.25">
      <c r="A285" s="80" t="s">
        <v>1847</v>
      </c>
      <c r="B285" s="81"/>
      <c r="C285" s="82"/>
      <c r="D285" s="32">
        <v>2</v>
      </c>
      <c r="E285" s="32"/>
      <c r="F285" s="83"/>
      <c r="G285" s="84"/>
      <c r="H285" s="84"/>
      <c r="I285" s="84"/>
      <c r="J285" s="84"/>
      <c r="K285" s="84"/>
      <c r="L285" s="84"/>
      <c r="M285" s="84"/>
      <c r="N285" s="84"/>
      <c r="O285" s="84"/>
      <c r="P285" s="85"/>
      <c r="Q285" s="86">
        <f>SUM(R283:R284)</f>
        <v>4398000000</v>
      </c>
      <c r="R285" s="87"/>
      <c r="S285" s="33"/>
    </row>
    <row r="286" spans="1:19" s="30" customFormat="1" ht="21" customHeight="1" x14ac:dyDescent="0.25">
      <c r="A286" s="26" t="s">
        <v>738</v>
      </c>
      <c r="B286" s="27"/>
      <c r="C286" s="27"/>
      <c r="D286" s="27"/>
      <c r="E286" s="27"/>
      <c r="F286" s="27"/>
      <c r="G286" s="27"/>
      <c r="H286" s="27"/>
      <c r="I286" s="27"/>
      <c r="J286" s="27"/>
      <c r="K286" s="27"/>
      <c r="L286" s="27"/>
      <c r="M286" s="27"/>
      <c r="N286" s="27"/>
      <c r="O286" s="27"/>
      <c r="P286" s="27"/>
      <c r="Q286" s="27"/>
      <c r="R286" s="28"/>
      <c r="S286" s="29"/>
    </row>
    <row r="287" spans="1:19" s="25" customFormat="1" ht="63" x14ac:dyDescent="0.25">
      <c r="A287" s="53">
        <v>1</v>
      </c>
      <c r="B287" s="53">
        <v>118</v>
      </c>
      <c r="C287" s="53">
        <v>2</v>
      </c>
      <c r="D287" s="54" t="s">
        <v>729</v>
      </c>
      <c r="E287" s="54" t="s">
        <v>730</v>
      </c>
      <c r="F287" s="54"/>
      <c r="G287" s="54" t="s">
        <v>731</v>
      </c>
      <c r="H287" s="54" t="s">
        <v>732</v>
      </c>
      <c r="I287" s="54" t="s">
        <v>733</v>
      </c>
      <c r="J287" s="54" t="s">
        <v>737</v>
      </c>
      <c r="K287" s="54" t="s">
        <v>46</v>
      </c>
      <c r="L287" s="54" t="s">
        <v>106</v>
      </c>
      <c r="M287" s="54" t="s">
        <v>735</v>
      </c>
      <c r="N287" s="54" t="s">
        <v>736</v>
      </c>
      <c r="O287" s="54" t="s">
        <v>738</v>
      </c>
      <c r="P287" s="55">
        <v>68000</v>
      </c>
      <c r="Q287" s="55">
        <v>2000</v>
      </c>
      <c r="R287" s="55">
        <f t="shared" si="3"/>
        <v>136000000</v>
      </c>
      <c r="S287" s="24"/>
    </row>
    <row r="288" spans="1:19" s="25" customFormat="1" ht="63" x14ac:dyDescent="0.25">
      <c r="A288" s="53">
        <v>2</v>
      </c>
      <c r="B288" s="53">
        <v>170</v>
      </c>
      <c r="C288" s="53">
        <v>2</v>
      </c>
      <c r="D288" s="54" t="s">
        <v>774</v>
      </c>
      <c r="E288" s="54" t="s">
        <v>775</v>
      </c>
      <c r="F288" s="54"/>
      <c r="G288" s="54" t="s">
        <v>776</v>
      </c>
      <c r="H288" s="54" t="s">
        <v>777</v>
      </c>
      <c r="I288" s="54" t="s">
        <v>362</v>
      </c>
      <c r="J288" s="54" t="s">
        <v>367</v>
      </c>
      <c r="K288" s="54" t="s">
        <v>778</v>
      </c>
      <c r="L288" s="54" t="s">
        <v>365</v>
      </c>
      <c r="M288" s="54" t="s">
        <v>779</v>
      </c>
      <c r="N288" s="54" t="s">
        <v>736</v>
      </c>
      <c r="O288" s="54" t="s">
        <v>738</v>
      </c>
      <c r="P288" s="55">
        <v>21000</v>
      </c>
      <c r="Q288" s="55">
        <v>50</v>
      </c>
      <c r="R288" s="55">
        <f t="shared" si="3"/>
        <v>1050000</v>
      </c>
      <c r="S288" s="24"/>
    </row>
    <row r="289" spans="1:19" s="34" customFormat="1" ht="22.9" customHeight="1" x14ac:dyDescent="0.25">
      <c r="A289" s="80" t="s">
        <v>1847</v>
      </c>
      <c r="B289" s="81"/>
      <c r="C289" s="82"/>
      <c r="D289" s="32">
        <v>2</v>
      </c>
      <c r="E289" s="32"/>
      <c r="F289" s="83"/>
      <c r="G289" s="84"/>
      <c r="H289" s="84"/>
      <c r="I289" s="84"/>
      <c r="J289" s="84"/>
      <c r="K289" s="84"/>
      <c r="L289" s="84"/>
      <c r="M289" s="84"/>
      <c r="N289" s="84"/>
      <c r="O289" s="84"/>
      <c r="P289" s="85"/>
      <c r="Q289" s="86">
        <f>SUM(R287:R288)</f>
        <v>137050000</v>
      </c>
      <c r="R289" s="87"/>
      <c r="S289" s="33"/>
    </row>
    <row r="290" spans="1:19" s="30" customFormat="1" ht="21" customHeight="1" x14ac:dyDescent="0.25">
      <c r="A290" s="26" t="s">
        <v>1276</v>
      </c>
      <c r="B290" s="27"/>
      <c r="C290" s="27"/>
      <c r="D290" s="27"/>
      <c r="E290" s="27"/>
      <c r="F290" s="27"/>
      <c r="G290" s="27"/>
      <c r="H290" s="27"/>
      <c r="I290" s="27"/>
      <c r="J290" s="27"/>
      <c r="K290" s="27"/>
      <c r="L290" s="27"/>
      <c r="M290" s="27"/>
      <c r="N290" s="27"/>
      <c r="O290" s="27"/>
      <c r="P290" s="27"/>
      <c r="Q290" s="27"/>
      <c r="R290" s="28"/>
      <c r="S290" s="29"/>
    </row>
    <row r="291" spans="1:19" s="25" customFormat="1" ht="63" x14ac:dyDescent="0.25">
      <c r="A291" s="53">
        <v>1</v>
      </c>
      <c r="B291" s="53">
        <v>190</v>
      </c>
      <c r="C291" s="53">
        <v>4</v>
      </c>
      <c r="D291" s="54" t="s">
        <v>1270</v>
      </c>
      <c r="E291" s="54" t="s">
        <v>1271</v>
      </c>
      <c r="F291" s="54"/>
      <c r="G291" s="54" t="s">
        <v>1272</v>
      </c>
      <c r="H291" s="54" t="s">
        <v>1273</v>
      </c>
      <c r="I291" s="54" t="s">
        <v>93</v>
      </c>
      <c r="J291" s="54" t="s">
        <v>1275</v>
      </c>
      <c r="K291" s="54" t="s">
        <v>94</v>
      </c>
      <c r="L291" s="54" t="s">
        <v>95</v>
      </c>
      <c r="M291" s="54" t="s">
        <v>1274</v>
      </c>
      <c r="N291" s="54" t="s">
        <v>462</v>
      </c>
      <c r="O291" s="54" t="s">
        <v>1276</v>
      </c>
      <c r="P291" s="55">
        <v>337050</v>
      </c>
      <c r="Q291" s="55">
        <v>10000</v>
      </c>
      <c r="R291" s="55">
        <f t="shared" si="3"/>
        <v>3370500000</v>
      </c>
      <c r="S291" s="24"/>
    </row>
    <row r="292" spans="1:19" s="25" customFormat="1" ht="63" x14ac:dyDescent="0.25">
      <c r="A292" s="53">
        <v>2</v>
      </c>
      <c r="B292" s="53">
        <v>191</v>
      </c>
      <c r="C292" s="53">
        <v>4</v>
      </c>
      <c r="D292" s="54" t="s">
        <v>1277</v>
      </c>
      <c r="E292" s="54" t="s">
        <v>1278</v>
      </c>
      <c r="F292" s="54"/>
      <c r="G292" s="54" t="s">
        <v>1279</v>
      </c>
      <c r="H292" s="54" t="s">
        <v>1280</v>
      </c>
      <c r="I292" s="54" t="s">
        <v>93</v>
      </c>
      <c r="J292" s="54" t="s">
        <v>1282</v>
      </c>
      <c r="K292" s="54" t="s">
        <v>94</v>
      </c>
      <c r="L292" s="54" t="s">
        <v>131</v>
      </c>
      <c r="M292" s="54" t="s">
        <v>1274</v>
      </c>
      <c r="N292" s="54" t="s">
        <v>462</v>
      </c>
      <c r="O292" s="54" t="s">
        <v>1276</v>
      </c>
      <c r="P292" s="55">
        <v>25263</v>
      </c>
      <c r="Q292" s="55">
        <v>8000</v>
      </c>
      <c r="R292" s="55">
        <f t="shared" si="3"/>
        <v>202104000</v>
      </c>
      <c r="S292" s="24"/>
    </row>
    <row r="293" spans="1:19" s="34" customFormat="1" ht="22.9" customHeight="1" x14ac:dyDescent="0.25">
      <c r="A293" s="80" t="s">
        <v>1847</v>
      </c>
      <c r="B293" s="81"/>
      <c r="C293" s="82"/>
      <c r="D293" s="32">
        <v>2</v>
      </c>
      <c r="E293" s="32"/>
      <c r="F293" s="83"/>
      <c r="G293" s="84"/>
      <c r="H293" s="84"/>
      <c r="I293" s="84"/>
      <c r="J293" s="84"/>
      <c r="K293" s="84"/>
      <c r="L293" s="84"/>
      <c r="M293" s="84"/>
      <c r="N293" s="84"/>
      <c r="O293" s="84"/>
      <c r="P293" s="85"/>
      <c r="Q293" s="86">
        <f>SUM(R291:R292)</f>
        <v>3572604000</v>
      </c>
      <c r="R293" s="87"/>
      <c r="S293" s="33"/>
    </row>
    <row r="294" spans="1:19" s="30" customFormat="1" ht="21" customHeight="1" x14ac:dyDescent="0.25">
      <c r="A294" s="26" t="s">
        <v>1581</v>
      </c>
      <c r="B294" s="27"/>
      <c r="C294" s="27"/>
      <c r="D294" s="27"/>
      <c r="E294" s="27"/>
      <c r="F294" s="27"/>
      <c r="G294" s="27"/>
      <c r="H294" s="27"/>
      <c r="I294" s="27"/>
      <c r="J294" s="27"/>
      <c r="K294" s="27"/>
      <c r="L294" s="27"/>
      <c r="M294" s="27"/>
      <c r="N294" s="27"/>
      <c r="O294" s="27"/>
      <c r="P294" s="27"/>
      <c r="Q294" s="27"/>
      <c r="R294" s="28"/>
      <c r="S294" s="29"/>
    </row>
    <row r="295" spans="1:19" s="25" customFormat="1" ht="63" x14ac:dyDescent="0.25">
      <c r="A295" s="53">
        <v>1</v>
      </c>
      <c r="B295" s="53">
        <v>324</v>
      </c>
      <c r="C295" s="53">
        <v>4</v>
      </c>
      <c r="D295" s="54" t="s">
        <v>1575</v>
      </c>
      <c r="E295" s="54" t="s">
        <v>1576</v>
      </c>
      <c r="F295" s="54"/>
      <c r="G295" s="54" t="s">
        <v>1577</v>
      </c>
      <c r="H295" s="54" t="s">
        <v>337</v>
      </c>
      <c r="I295" s="54" t="s">
        <v>45</v>
      </c>
      <c r="J295" s="54" t="s">
        <v>1580</v>
      </c>
      <c r="K295" s="54" t="s">
        <v>46</v>
      </c>
      <c r="L295" s="54" t="s">
        <v>1578</v>
      </c>
      <c r="M295" s="54" t="s">
        <v>1579</v>
      </c>
      <c r="N295" s="54" t="s">
        <v>462</v>
      </c>
      <c r="O295" s="54" t="s">
        <v>1581</v>
      </c>
      <c r="P295" s="55">
        <v>990</v>
      </c>
      <c r="Q295" s="55">
        <v>100000</v>
      </c>
      <c r="R295" s="55">
        <f t="shared" si="3"/>
        <v>99000000</v>
      </c>
      <c r="S295" s="24"/>
    </row>
    <row r="296" spans="1:19" s="25" customFormat="1" ht="63" x14ac:dyDescent="0.25">
      <c r="A296" s="53">
        <v>2</v>
      </c>
      <c r="B296" s="53">
        <v>396</v>
      </c>
      <c r="C296" s="53">
        <v>4</v>
      </c>
      <c r="D296" s="54" t="s">
        <v>1717</v>
      </c>
      <c r="E296" s="54" t="s">
        <v>1718</v>
      </c>
      <c r="F296" s="54"/>
      <c r="G296" s="54" t="s">
        <v>1719</v>
      </c>
      <c r="H296" s="54" t="s">
        <v>246</v>
      </c>
      <c r="I296" s="54" t="s">
        <v>258</v>
      </c>
      <c r="J296" s="54" t="s">
        <v>1565</v>
      </c>
      <c r="K296" s="54" t="s">
        <v>46</v>
      </c>
      <c r="L296" s="54" t="s">
        <v>1578</v>
      </c>
      <c r="M296" s="54" t="s">
        <v>1579</v>
      </c>
      <c r="N296" s="54" t="s">
        <v>462</v>
      </c>
      <c r="O296" s="54" t="s">
        <v>1581</v>
      </c>
      <c r="P296" s="55">
        <v>441</v>
      </c>
      <c r="Q296" s="55">
        <v>8000</v>
      </c>
      <c r="R296" s="55">
        <f t="shared" si="3"/>
        <v>3528000</v>
      </c>
      <c r="S296" s="24"/>
    </row>
    <row r="297" spans="1:19" s="25" customFormat="1" ht="63" x14ac:dyDescent="0.25">
      <c r="A297" s="53">
        <v>3</v>
      </c>
      <c r="B297" s="53">
        <v>399</v>
      </c>
      <c r="C297" s="53">
        <v>4</v>
      </c>
      <c r="D297" s="54" t="s">
        <v>1729</v>
      </c>
      <c r="E297" s="54" t="s">
        <v>1730</v>
      </c>
      <c r="F297" s="54"/>
      <c r="G297" s="54" t="s">
        <v>1731</v>
      </c>
      <c r="H297" s="54" t="s">
        <v>246</v>
      </c>
      <c r="I297" s="54" t="s">
        <v>258</v>
      </c>
      <c r="J297" s="54" t="s">
        <v>1565</v>
      </c>
      <c r="K297" s="54" t="s">
        <v>46</v>
      </c>
      <c r="L297" s="54" t="s">
        <v>1578</v>
      </c>
      <c r="M297" s="54" t="s">
        <v>1579</v>
      </c>
      <c r="N297" s="54" t="s">
        <v>462</v>
      </c>
      <c r="O297" s="54" t="s">
        <v>1581</v>
      </c>
      <c r="P297" s="55">
        <v>410</v>
      </c>
      <c r="Q297" s="55">
        <v>10000</v>
      </c>
      <c r="R297" s="55">
        <f t="shared" si="3"/>
        <v>4100000</v>
      </c>
      <c r="S297" s="24"/>
    </row>
    <row r="298" spans="1:19" s="34" customFormat="1" ht="22.9" customHeight="1" x14ac:dyDescent="0.25">
      <c r="A298" s="80" t="s">
        <v>1847</v>
      </c>
      <c r="B298" s="81"/>
      <c r="C298" s="82"/>
      <c r="D298" s="32">
        <v>3</v>
      </c>
      <c r="E298" s="32"/>
      <c r="F298" s="83"/>
      <c r="G298" s="84"/>
      <c r="H298" s="84"/>
      <c r="I298" s="84"/>
      <c r="J298" s="84"/>
      <c r="K298" s="84"/>
      <c r="L298" s="84"/>
      <c r="M298" s="84"/>
      <c r="N298" s="84"/>
      <c r="O298" s="84"/>
      <c r="P298" s="85"/>
      <c r="Q298" s="86">
        <f>SUM(R295:R297)</f>
        <v>106628000</v>
      </c>
      <c r="R298" s="87"/>
      <c r="S298" s="33"/>
    </row>
    <row r="299" spans="1:19" s="30" customFormat="1" ht="21" customHeight="1" x14ac:dyDescent="0.25">
      <c r="A299" s="26" t="s">
        <v>543</v>
      </c>
      <c r="B299" s="27"/>
      <c r="C299" s="27"/>
      <c r="D299" s="27"/>
      <c r="E299" s="27"/>
      <c r="F299" s="27"/>
      <c r="G299" s="27"/>
      <c r="H299" s="27"/>
      <c r="I299" s="27"/>
      <c r="J299" s="27"/>
      <c r="K299" s="27"/>
      <c r="L299" s="27"/>
      <c r="M299" s="27"/>
      <c r="N299" s="27"/>
      <c r="O299" s="27"/>
      <c r="P299" s="27"/>
      <c r="Q299" s="27"/>
      <c r="R299" s="28"/>
      <c r="S299" s="29"/>
    </row>
    <row r="300" spans="1:19" s="25" customFormat="1" ht="63" x14ac:dyDescent="0.25">
      <c r="A300" s="53">
        <v>1</v>
      </c>
      <c r="B300" s="53">
        <v>281</v>
      </c>
      <c r="C300" s="53">
        <v>1</v>
      </c>
      <c r="D300" s="54" t="s">
        <v>539</v>
      </c>
      <c r="E300" s="54" t="s">
        <v>540</v>
      </c>
      <c r="F300" s="54"/>
      <c r="G300" s="54" t="s">
        <v>541</v>
      </c>
      <c r="H300" s="54" t="s">
        <v>55</v>
      </c>
      <c r="I300" s="54" t="s">
        <v>247</v>
      </c>
      <c r="J300" s="54" t="s">
        <v>431</v>
      </c>
      <c r="K300" s="54" t="s">
        <v>46</v>
      </c>
      <c r="L300" s="54" t="s">
        <v>47</v>
      </c>
      <c r="M300" s="54" t="s">
        <v>542</v>
      </c>
      <c r="N300" s="54" t="s">
        <v>177</v>
      </c>
      <c r="O300" s="54" t="s">
        <v>543</v>
      </c>
      <c r="P300" s="55">
        <v>6405</v>
      </c>
      <c r="Q300" s="55">
        <v>15000</v>
      </c>
      <c r="R300" s="55">
        <f t="shared" si="3"/>
        <v>96075000</v>
      </c>
      <c r="S300" s="24"/>
    </row>
    <row r="301" spans="1:19" s="25" customFormat="1" ht="63" x14ac:dyDescent="0.25">
      <c r="A301" s="53">
        <v>2</v>
      </c>
      <c r="B301" s="53">
        <v>389</v>
      </c>
      <c r="C301" s="53">
        <v>1</v>
      </c>
      <c r="D301" s="54" t="s">
        <v>663</v>
      </c>
      <c r="E301" s="54" t="s">
        <v>664</v>
      </c>
      <c r="F301" s="54"/>
      <c r="G301" s="54" t="s">
        <v>665</v>
      </c>
      <c r="H301" s="54" t="s">
        <v>207</v>
      </c>
      <c r="I301" s="54" t="s">
        <v>666</v>
      </c>
      <c r="J301" s="54" t="s">
        <v>341</v>
      </c>
      <c r="K301" s="54" t="s">
        <v>85</v>
      </c>
      <c r="L301" s="54" t="s">
        <v>95</v>
      </c>
      <c r="M301" s="54" t="s">
        <v>667</v>
      </c>
      <c r="N301" s="54" t="s">
        <v>97</v>
      </c>
      <c r="O301" s="54" t="s">
        <v>543</v>
      </c>
      <c r="P301" s="55">
        <v>95004</v>
      </c>
      <c r="Q301" s="55">
        <v>6500</v>
      </c>
      <c r="R301" s="55">
        <f t="shared" si="3"/>
        <v>617526000</v>
      </c>
      <c r="S301" s="24"/>
    </row>
    <row r="302" spans="1:19" s="34" customFormat="1" ht="22.9" customHeight="1" x14ac:dyDescent="0.25">
      <c r="A302" s="80" t="s">
        <v>1847</v>
      </c>
      <c r="B302" s="81"/>
      <c r="C302" s="82"/>
      <c r="D302" s="32">
        <v>2</v>
      </c>
      <c r="E302" s="32"/>
      <c r="F302" s="83"/>
      <c r="G302" s="84"/>
      <c r="H302" s="84"/>
      <c r="I302" s="84"/>
      <c r="J302" s="84"/>
      <c r="K302" s="84"/>
      <c r="L302" s="84"/>
      <c r="M302" s="84"/>
      <c r="N302" s="84"/>
      <c r="O302" s="84"/>
      <c r="P302" s="85"/>
      <c r="Q302" s="86">
        <f>SUM(R300:R301)</f>
        <v>713601000</v>
      </c>
      <c r="R302" s="87"/>
      <c r="S302" s="33"/>
    </row>
    <row r="303" spans="1:19" s="30" customFormat="1" ht="21" customHeight="1" x14ac:dyDescent="0.25">
      <c r="A303" s="26" t="s">
        <v>211</v>
      </c>
      <c r="B303" s="27"/>
      <c r="C303" s="27"/>
      <c r="D303" s="27"/>
      <c r="E303" s="27"/>
      <c r="F303" s="27"/>
      <c r="G303" s="27"/>
      <c r="H303" s="27"/>
      <c r="I303" s="27"/>
      <c r="J303" s="27"/>
      <c r="K303" s="27"/>
      <c r="L303" s="27"/>
      <c r="M303" s="27"/>
      <c r="N303" s="27"/>
      <c r="O303" s="27"/>
      <c r="P303" s="27"/>
      <c r="Q303" s="27"/>
      <c r="R303" s="28"/>
      <c r="S303" s="29"/>
    </row>
    <row r="304" spans="1:19" s="25" customFormat="1" ht="78.75" x14ac:dyDescent="0.25">
      <c r="A304" s="53">
        <v>1</v>
      </c>
      <c r="B304" s="53">
        <v>76</v>
      </c>
      <c r="C304" s="53">
        <v>1</v>
      </c>
      <c r="D304" s="54" t="s">
        <v>204</v>
      </c>
      <c r="E304" s="54" t="s">
        <v>205</v>
      </c>
      <c r="F304" s="54"/>
      <c r="G304" s="54" t="s">
        <v>206</v>
      </c>
      <c r="H304" s="54" t="s">
        <v>207</v>
      </c>
      <c r="I304" s="54" t="s">
        <v>208</v>
      </c>
      <c r="J304" s="54" t="s">
        <v>210</v>
      </c>
      <c r="K304" s="54" t="s">
        <v>94</v>
      </c>
      <c r="L304" s="54" t="s">
        <v>95</v>
      </c>
      <c r="M304" s="54" t="s">
        <v>209</v>
      </c>
      <c r="N304" s="54" t="s">
        <v>97</v>
      </c>
      <c r="O304" s="54" t="s">
        <v>211</v>
      </c>
      <c r="P304" s="55">
        <v>61900</v>
      </c>
      <c r="Q304" s="55">
        <v>150</v>
      </c>
      <c r="R304" s="55">
        <f t="shared" si="3"/>
        <v>9285000</v>
      </c>
      <c r="S304" s="24"/>
    </row>
    <row r="305" spans="1:19" s="25" customFormat="1" ht="47.25" x14ac:dyDescent="0.25">
      <c r="A305" s="53">
        <v>2</v>
      </c>
      <c r="B305" s="53">
        <v>262</v>
      </c>
      <c r="C305" s="53">
        <v>1</v>
      </c>
      <c r="D305" s="54" t="s">
        <v>492</v>
      </c>
      <c r="E305" s="54" t="s">
        <v>493</v>
      </c>
      <c r="F305" s="54"/>
      <c r="G305" s="54" t="s">
        <v>494</v>
      </c>
      <c r="H305" s="54" t="s">
        <v>257</v>
      </c>
      <c r="I305" s="54" t="s">
        <v>495</v>
      </c>
      <c r="J305" s="54" t="s">
        <v>497</v>
      </c>
      <c r="K305" s="54" t="s">
        <v>46</v>
      </c>
      <c r="L305" s="54" t="s">
        <v>422</v>
      </c>
      <c r="M305" s="54" t="s">
        <v>496</v>
      </c>
      <c r="N305" s="54" t="s">
        <v>297</v>
      </c>
      <c r="O305" s="54" t="s">
        <v>211</v>
      </c>
      <c r="P305" s="55">
        <v>2000</v>
      </c>
      <c r="Q305" s="55">
        <v>4500</v>
      </c>
      <c r="R305" s="55">
        <f t="shared" si="3"/>
        <v>9000000</v>
      </c>
      <c r="S305" s="24"/>
    </row>
    <row r="306" spans="1:19" s="34" customFormat="1" ht="22.9" customHeight="1" x14ac:dyDescent="0.25">
      <c r="A306" s="80" t="s">
        <v>1847</v>
      </c>
      <c r="B306" s="81"/>
      <c r="C306" s="82"/>
      <c r="D306" s="32">
        <v>2</v>
      </c>
      <c r="E306" s="32"/>
      <c r="F306" s="83"/>
      <c r="G306" s="84"/>
      <c r="H306" s="84"/>
      <c r="I306" s="84"/>
      <c r="J306" s="84"/>
      <c r="K306" s="84"/>
      <c r="L306" s="84"/>
      <c r="M306" s="84"/>
      <c r="N306" s="84"/>
      <c r="O306" s="84"/>
      <c r="P306" s="85"/>
      <c r="Q306" s="86">
        <f>SUM(R304:R305)</f>
        <v>18285000</v>
      </c>
      <c r="R306" s="87"/>
      <c r="S306" s="33"/>
    </row>
    <row r="307" spans="1:19" s="30" customFormat="1" ht="21" customHeight="1" x14ac:dyDescent="0.25">
      <c r="A307" s="26" t="s">
        <v>933</v>
      </c>
      <c r="B307" s="27"/>
      <c r="C307" s="27"/>
      <c r="D307" s="27"/>
      <c r="E307" s="27"/>
      <c r="F307" s="27"/>
      <c r="G307" s="27"/>
      <c r="H307" s="27"/>
      <c r="I307" s="27"/>
      <c r="J307" s="27"/>
      <c r="K307" s="27"/>
      <c r="L307" s="27"/>
      <c r="M307" s="27"/>
      <c r="N307" s="27"/>
      <c r="O307" s="27"/>
      <c r="P307" s="27"/>
      <c r="Q307" s="27"/>
      <c r="R307" s="28"/>
      <c r="S307" s="29"/>
    </row>
    <row r="308" spans="1:19" s="25" customFormat="1" ht="63" x14ac:dyDescent="0.25">
      <c r="A308" s="53">
        <v>1</v>
      </c>
      <c r="B308" s="53">
        <v>8</v>
      </c>
      <c r="C308" s="53">
        <v>4</v>
      </c>
      <c r="D308" s="54" t="s">
        <v>925</v>
      </c>
      <c r="E308" s="54" t="s">
        <v>926</v>
      </c>
      <c r="F308" s="54"/>
      <c r="G308" s="54" t="s">
        <v>927</v>
      </c>
      <c r="H308" s="54" t="s">
        <v>928</v>
      </c>
      <c r="I308" s="54" t="s">
        <v>929</v>
      </c>
      <c r="J308" s="54" t="s">
        <v>932</v>
      </c>
      <c r="K308" s="54" t="s">
        <v>364</v>
      </c>
      <c r="L308" s="54" t="s">
        <v>365</v>
      </c>
      <c r="M308" s="54" t="s">
        <v>931</v>
      </c>
      <c r="N308" s="54" t="s">
        <v>462</v>
      </c>
      <c r="O308" s="54" t="s">
        <v>933</v>
      </c>
      <c r="P308" s="55">
        <v>4200</v>
      </c>
      <c r="Q308" s="55">
        <v>100</v>
      </c>
      <c r="R308" s="55">
        <f t="shared" si="3"/>
        <v>420000</v>
      </c>
      <c r="S308" s="24"/>
    </row>
    <row r="309" spans="1:19" s="25" customFormat="1" ht="63" x14ac:dyDescent="0.25">
      <c r="A309" s="53">
        <v>2</v>
      </c>
      <c r="B309" s="53">
        <v>61</v>
      </c>
      <c r="C309" s="53">
        <v>4</v>
      </c>
      <c r="D309" s="54" t="s">
        <v>1018</v>
      </c>
      <c r="E309" s="54" t="s">
        <v>1019</v>
      </c>
      <c r="F309" s="54"/>
      <c r="G309" s="54" t="s">
        <v>1020</v>
      </c>
      <c r="H309" s="54" t="s">
        <v>1021</v>
      </c>
      <c r="I309" s="54" t="s">
        <v>201</v>
      </c>
      <c r="J309" s="54" t="s">
        <v>1028</v>
      </c>
      <c r="K309" s="54" t="s">
        <v>46</v>
      </c>
      <c r="L309" s="54" t="s">
        <v>131</v>
      </c>
      <c r="M309" s="54" t="s">
        <v>1027</v>
      </c>
      <c r="N309" s="54" t="s">
        <v>462</v>
      </c>
      <c r="O309" s="54" t="s">
        <v>933</v>
      </c>
      <c r="P309" s="55">
        <v>5186</v>
      </c>
      <c r="Q309" s="55">
        <v>21000</v>
      </c>
      <c r="R309" s="55">
        <f t="shared" si="3"/>
        <v>108906000</v>
      </c>
      <c r="S309" s="24"/>
    </row>
    <row r="310" spans="1:19" s="25" customFormat="1" ht="63" x14ac:dyDescent="0.25">
      <c r="A310" s="53">
        <v>3</v>
      </c>
      <c r="B310" s="53">
        <v>125</v>
      </c>
      <c r="C310" s="53">
        <v>4</v>
      </c>
      <c r="D310" s="54" t="s">
        <v>1155</v>
      </c>
      <c r="E310" s="54" t="s">
        <v>1156</v>
      </c>
      <c r="F310" s="54"/>
      <c r="G310" s="54" t="s">
        <v>1157</v>
      </c>
      <c r="H310" s="54" t="s">
        <v>1158</v>
      </c>
      <c r="I310" s="54" t="s">
        <v>201</v>
      </c>
      <c r="J310" s="54" t="s">
        <v>1159</v>
      </c>
      <c r="K310" s="54" t="s">
        <v>46</v>
      </c>
      <c r="L310" s="54" t="s">
        <v>131</v>
      </c>
      <c r="M310" s="54" t="s">
        <v>1027</v>
      </c>
      <c r="N310" s="54" t="s">
        <v>462</v>
      </c>
      <c r="O310" s="54" t="s">
        <v>933</v>
      </c>
      <c r="P310" s="55">
        <v>4000</v>
      </c>
      <c r="Q310" s="55">
        <v>100000</v>
      </c>
      <c r="R310" s="55">
        <f t="shared" si="3"/>
        <v>400000000</v>
      </c>
      <c r="S310" s="24"/>
    </row>
    <row r="311" spans="1:19" s="25" customFormat="1" ht="63" x14ac:dyDescent="0.25">
      <c r="A311" s="53">
        <v>4</v>
      </c>
      <c r="B311" s="53">
        <v>171</v>
      </c>
      <c r="C311" s="53">
        <v>4</v>
      </c>
      <c r="D311" s="54" t="s">
        <v>1231</v>
      </c>
      <c r="E311" s="54" t="s">
        <v>1232</v>
      </c>
      <c r="F311" s="54"/>
      <c r="G311" s="54" t="s">
        <v>1233</v>
      </c>
      <c r="H311" s="54" t="s">
        <v>817</v>
      </c>
      <c r="I311" s="54" t="s">
        <v>258</v>
      </c>
      <c r="J311" s="54" t="s">
        <v>349</v>
      </c>
      <c r="K311" s="54" t="s">
        <v>46</v>
      </c>
      <c r="L311" s="54" t="s">
        <v>890</v>
      </c>
      <c r="M311" s="54" t="s">
        <v>1027</v>
      </c>
      <c r="N311" s="54" t="s">
        <v>462</v>
      </c>
      <c r="O311" s="54" t="s">
        <v>933</v>
      </c>
      <c r="P311" s="55">
        <v>4599</v>
      </c>
      <c r="Q311" s="55">
        <v>2000</v>
      </c>
      <c r="R311" s="55">
        <f t="shared" si="3"/>
        <v>9198000</v>
      </c>
      <c r="S311" s="24"/>
    </row>
    <row r="312" spans="1:19" s="25" customFormat="1" ht="63" x14ac:dyDescent="0.25">
      <c r="A312" s="53">
        <v>5</v>
      </c>
      <c r="B312" s="53">
        <v>202</v>
      </c>
      <c r="C312" s="53">
        <v>4</v>
      </c>
      <c r="D312" s="54" t="s">
        <v>1301</v>
      </c>
      <c r="E312" s="54" t="s">
        <v>1302</v>
      </c>
      <c r="F312" s="54"/>
      <c r="G312" s="54" t="s">
        <v>1303</v>
      </c>
      <c r="H312" s="54" t="s">
        <v>1304</v>
      </c>
      <c r="I312" s="54" t="s">
        <v>45</v>
      </c>
      <c r="J312" s="54" t="s">
        <v>1299</v>
      </c>
      <c r="K312" s="54" t="s">
        <v>46</v>
      </c>
      <c r="L312" s="54" t="s">
        <v>47</v>
      </c>
      <c r="M312" s="54" t="s">
        <v>1305</v>
      </c>
      <c r="N312" s="54" t="s">
        <v>462</v>
      </c>
      <c r="O312" s="54" t="s">
        <v>933</v>
      </c>
      <c r="P312" s="55">
        <v>9345</v>
      </c>
      <c r="Q312" s="55">
        <v>5000</v>
      </c>
      <c r="R312" s="55">
        <f t="shared" si="3"/>
        <v>46725000</v>
      </c>
      <c r="S312" s="24"/>
    </row>
    <row r="313" spans="1:19" s="25" customFormat="1" ht="63" x14ac:dyDescent="0.25">
      <c r="A313" s="53">
        <v>6</v>
      </c>
      <c r="B313" s="53">
        <v>210</v>
      </c>
      <c r="C313" s="53">
        <v>4</v>
      </c>
      <c r="D313" s="54" t="s">
        <v>1324</v>
      </c>
      <c r="E313" s="54" t="s">
        <v>1324</v>
      </c>
      <c r="F313" s="54"/>
      <c r="G313" s="54" t="s">
        <v>1325</v>
      </c>
      <c r="H313" s="54" t="s">
        <v>1326</v>
      </c>
      <c r="I313" s="54" t="s">
        <v>929</v>
      </c>
      <c r="J313" s="54" t="s">
        <v>1328</v>
      </c>
      <c r="K313" s="54" t="s">
        <v>364</v>
      </c>
      <c r="L313" s="54" t="s">
        <v>365</v>
      </c>
      <c r="M313" s="54" t="s">
        <v>931</v>
      </c>
      <c r="N313" s="54" t="s">
        <v>462</v>
      </c>
      <c r="O313" s="54" t="s">
        <v>933</v>
      </c>
      <c r="P313" s="55">
        <v>5355</v>
      </c>
      <c r="Q313" s="55">
        <v>200</v>
      </c>
      <c r="R313" s="55">
        <f t="shared" si="3"/>
        <v>1071000</v>
      </c>
      <c r="S313" s="24"/>
    </row>
    <row r="314" spans="1:19" s="25" customFormat="1" ht="63" x14ac:dyDescent="0.25">
      <c r="A314" s="53">
        <v>7</v>
      </c>
      <c r="B314" s="53">
        <v>298</v>
      </c>
      <c r="C314" s="53">
        <v>4</v>
      </c>
      <c r="D314" s="54" t="s">
        <v>1502</v>
      </c>
      <c r="E314" s="54" t="s">
        <v>1503</v>
      </c>
      <c r="F314" s="54"/>
      <c r="G314" s="54" t="s">
        <v>1504</v>
      </c>
      <c r="H314" s="54" t="s">
        <v>1505</v>
      </c>
      <c r="I314" s="54" t="s">
        <v>1333</v>
      </c>
      <c r="J314" s="54" t="s">
        <v>1506</v>
      </c>
      <c r="K314" s="54" t="s">
        <v>46</v>
      </c>
      <c r="L314" s="54" t="s">
        <v>422</v>
      </c>
      <c r="M314" s="54" t="s">
        <v>931</v>
      </c>
      <c r="N314" s="54" t="s">
        <v>462</v>
      </c>
      <c r="O314" s="54" t="s">
        <v>933</v>
      </c>
      <c r="P314" s="55">
        <v>1785</v>
      </c>
      <c r="Q314" s="55">
        <v>1000</v>
      </c>
      <c r="R314" s="55">
        <f t="shared" si="3"/>
        <v>1785000</v>
      </c>
      <c r="S314" s="24"/>
    </row>
    <row r="315" spans="1:19" s="25" customFormat="1" ht="63" x14ac:dyDescent="0.25">
      <c r="A315" s="53">
        <v>8</v>
      </c>
      <c r="B315" s="53">
        <v>321</v>
      </c>
      <c r="C315" s="53">
        <v>4</v>
      </c>
      <c r="D315" s="54" t="s">
        <v>1572</v>
      </c>
      <c r="E315" s="54" t="s">
        <v>1573</v>
      </c>
      <c r="F315" s="54"/>
      <c r="G315" s="54" t="s">
        <v>1574</v>
      </c>
      <c r="H315" s="54" t="s">
        <v>1326</v>
      </c>
      <c r="I315" s="54" t="s">
        <v>929</v>
      </c>
      <c r="J315" s="54" t="s">
        <v>1328</v>
      </c>
      <c r="K315" s="54" t="s">
        <v>364</v>
      </c>
      <c r="L315" s="54" t="s">
        <v>365</v>
      </c>
      <c r="M315" s="54" t="s">
        <v>931</v>
      </c>
      <c r="N315" s="54" t="s">
        <v>462</v>
      </c>
      <c r="O315" s="54" t="s">
        <v>933</v>
      </c>
      <c r="P315" s="55">
        <v>5775</v>
      </c>
      <c r="Q315" s="55">
        <v>100</v>
      </c>
      <c r="R315" s="55">
        <f t="shared" si="3"/>
        <v>577500</v>
      </c>
      <c r="S315" s="24"/>
    </row>
    <row r="316" spans="1:19" s="34" customFormat="1" ht="22.9" customHeight="1" x14ac:dyDescent="0.25">
      <c r="A316" s="80" t="s">
        <v>1847</v>
      </c>
      <c r="B316" s="81"/>
      <c r="C316" s="82"/>
      <c r="D316" s="32">
        <v>8</v>
      </c>
      <c r="E316" s="32"/>
      <c r="F316" s="83"/>
      <c r="G316" s="84"/>
      <c r="H316" s="84"/>
      <c r="I316" s="84"/>
      <c r="J316" s="84"/>
      <c r="K316" s="84"/>
      <c r="L316" s="84"/>
      <c r="M316" s="84"/>
      <c r="N316" s="84"/>
      <c r="O316" s="84"/>
      <c r="P316" s="85"/>
      <c r="Q316" s="86">
        <f>SUM(R308:R315)</f>
        <v>568682500</v>
      </c>
      <c r="R316" s="87"/>
      <c r="S316" s="33"/>
    </row>
    <row r="317" spans="1:19" s="30" customFormat="1" ht="21" customHeight="1" x14ac:dyDescent="0.25">
      <c r="A317" s="26" t="s">
        <v>987</v>
      </c>
      <c r="B317" s="27"/>
      <c r="C317" s="27"/>
      <c r="D317" s="27"/>
      <c r="E317" s="27"/>
      <c r="F317" s="27"/>
      <c r="G317" s="27"/>
      <c r="H317" s="27"/>
      <c r="I317" s="27"/>
      <c r="J317" s="27"/>
      <c r="K317" s="27"/>
      <c r="L317" s="27"/>
      <c r="M317" s="27"/>
      <c r="N317" s="27"/>
      <c r="O317" s="27"/>
      <c r="P317" s="27"/>
      <c r="Q317" s="27"/>
      <c r="R317" s="28"/>
      <c r="S317" s="29"/>
    </row>
    <row r="318" spans="1:19" s="25" customFormat="1" ht="31.5" x14ac:dyDescent="0.25">
      <c r="A318" s="53">
        <v>1</v>
      </c>
      <c r="B318" s="53">
        <v>39</v>
      </c>
      <c r="C318" s="53">
        <v>4</v>
      </c>
      <c r="D318" s="54" t="s">
        <v>983</v>
      </c>
      <c r="E318" s="54" t="s">
        <v>984</v>
      </c>
      <c r="F318" s="54"/>
      <c r="G318" s="54" t="s">
        <v>985</v>
      </c>
      <c r="H318" s="54" t="s">
        <v>44</v>
      </c>
      <c r="I318" s="54" t="s">
        <v>258</v>
      </c>
      <c r="J318" s="54" t="s">
        <v>788</v>
      </c>
      <c r="K318" s="54" t="s">
        <v>46</v>
      </c>
      <c r="L318" s="54" t="s">
        <v>47</v>
      </c>
      <c r="M318" s="54" t="s">
        <v>986</v>
      </c>
      <c r="N318" s="54" t="s">
        <v>462</v>
      </c>
      <c r="O318" s="54" t="s">
        <v>987</v>
      </c>
      <c r="P318" s="55">
        <v>760</v>
      </c>
      <c r="Q318" s="55">
        <v>2000</v>
      </c>
      <c r="R318" s="55">
        <f t="shared" si="3"/>
        <v>1520000</v>
      </c>
      <c r="S318" s="24"/>
    </row>
    <row r="319" spans="1:19" s="25" customFormat="1" ht="63" x14ac:dyDescent="0.25">
      <c r="A319" s="53">
        <v>2</v>
      </c>
      <c r="B319" s="53">
        <v>152</v>
      </c>
      <c r="C319" s="53">
        <v>4</v>
      </c>
      <c r="D319" s="54" t="s">
        <v>1223</v>
      </c>
      <c r="E319" s="54" t="s">
        <v>1224</v>
      </c>
      <c r="F319" s="54"/>
      <c r="G319" s="54" t="s">
        <v>1225</v>
      </c>
      <c r="H319" s="54" t="s">
        <v>114</v>
      </c>
      <c r="I319" s="54" t="s">
        <v>247</v>
      </c>
      <c r="J319" s="54" t="s">
        <v>1227</v>
      </c>
      <c r="K319" s="54" t="s">
        <v>46</v>
      </c>
      <c r="L319" s="54" t="s">
        <v>47</v>
      </c>
      <c r="M319" s="54" t="s">
        <v>1226</v>
      </c>
      <c r="N319" s="54" t="s">
        <v>462</v>
      </c>
      <c r="O319" s="54" t="s">
        <v>987</v>
      </c>
      <c r="P319" s="55">
        <v>370</v>
      </c>
      <c r="Q319" s="55">
        <v>40000</v>
      </c>
      <c r="R319" s="55">
        <f t="shared" si="3"/>
        <v>14800000</v>
      </c>
      <c r="S319" s="24"/>
    </row>
    <row r="320" spans="1:19" s="25" customFormat="1" ht="31.5" x14ac:dyDescent="0.25">
      <c r="A320" s="53">
        <v>3</v>
      </c>
      <c r="B320" s="53">
        <v>203</v>
      </c>
      <c r="C320" s="53">
        <v>4</v>
      </c>
      <c r="D320" s="54" t="s">
        <v>1301</v>
      </c>
      <c r="E320" s="54" t="s">
        <v>1306</v>
      </c>
      <c r="F320" s="54"/>
      <c r="G320" s="54" t="s">
        <v>1307</v>
      </c>
      <c r="H320" s="54" t="s">
        <v>1308</v>
      </c>
      <c r="I320" s="54" t="s">
        <v>1309</v>
      </c>
      <c r="J320" s="54" t="s">
        <v>1299</v>
      </c>
      <c r="K320" s="54" t="s">
        <v>46</v>
      </c>
      <c r="L320" s="54" t="s">
        <v>47</v>
      </c>
      <c r="M320" s="54" t="s">
        <v>986</v>
      </c>
      <c r="N320" s="54" t="s">
        <v>462</v>
      </c>
      <c r="O320" s="54" t="s">
        <v>987</v>
      </c>
      <c r="P320" s="55">
        <v>42000</v>
      </c>
      <c r="Q320" s="55">
        <v>200000</v>
      </c>
      <c r="R320" s="55">
        <f t="shared" si="3"/>
        <v>8400000000</v>
      </c>
      <c r="S320" s="24"/>
    </row>
    <row r="321" spans="1:19" s="25" customFormat="1" ht="47.25" x14ac:dyDescent="0.25">
      <c r="A321" s="53">
        <v>4</v>
      </c>
      <c r="B321" s="53">
        <v>224</v>
      </c>
      <c r="C321" s="53">
        <v>4</v>
      </c>
      <c r="D321" s="54" t="s">
        <v>1352</v>
      </c>
      <c r="E321" s="54" t="s">
        <v>1353</v>
      </c>
      <c r="F321" s="54"/>
      <c r="G321" s="54" t="s">
        <v>1354</v>
      </c>
      <c r="H321" s="54" t="s">
        <v>114</v>
      </c>
      <c r="I321" s="54" t="s">
        <v>45</v>
      </c>
      <c r="J321" s="54" t="s">
        <v>788</v>
      </c>
      <c r="K321" s="54" t="s">
        <v>46</v>
      </c>
      <c r="L321" s="54" t="s">
        <v>47</v>
      </c>
      <c r="M321" s="54" t="s">
        <v>1355</v>
      </c>
      <c r="N321" s="54" t="s">
        <v>462</v>
      </c>
      <c r="O321" s="54" t="s">
        <v>987</v>
      </c>
      <c r="P321" s="55">
        <v>3300</v>
      </c>
      <c r="Q321" s="55">
        <v>36000</v>
      </c>
      <c r="R321" s="55">
        <f t="shared" si="3"/>
        <v>118800000</v>
      </c>
      <c r="S321" s="24"/>
    </row>
    <row r="322" spans="1:19" s="34" customFormat="1" ht="22.9" customHeight="1" x14ac:dyDescent="0.25">
      <c r="A322" s="80" t="s">
        <v>1847</v>
      </c>
      <c r="B322" s="81"/>
      <c r="C322" s="82"/>
      <c r="D322" s="32">
        <v>4</v>
      </c>
      <c r="E322" s="32"/>
      <c r="F322" s="83"/>
      <c r="G322" s="84"/>
      <c r="H322" s="84"/>
      <c r="I322" s="84"/>
      <c r="J322" s="84"/>
      <c r="K322" s="84"/>
      <c r="L322" s="84"/>
      <c r="M322" s="84"/>
      <c r="N322" s="84"/>
      <c r="O322" s="84"/>
      <c r="P322" s="85"/>
      <c r="Q322" s="86">
        <f>SUM(R318:R321)</f>
        <v>8535120000</v>
      </c>
      <c r="R322" s="87"/>
      <c r="S322" s="33"/>
    </row>
    <row r="323" spans="1:19" s="30" customFormat="1" ht="21" customHeight="1" x14ac:dyDescent="0.25">
      <c r="A323" s="26" t="s">
        <v>342</v>
      </c>
      <c r="B323" s="27"/>
      <c r="C323" s="27"/>
      <c r="D323" s="27"/>
      <c r="E323" s="27"/>
      <c r="F323" s="27"/>
      <c r="G323" s="27"/>
      <c r="H323" s="27"/>
      <c r="I323" s="27"/>
      <c r="J323" s="27"/>
      <c r="K323" s="27"/>
      <c r="L323" s="27"/>
      <c r="M323" s="27"/>
      <c r="N323" s="27"/>
      <c r="O323" s="27"/>
      <c r="P323" s="27"/>
      <c r="Q323" s="27"/>
      <c r="R323" s="28"/>
      <c r="S323" s="29"/>
    </row>
    <row r="324" spans="1:19" s="25" customFormat="1" ht="63" x14ac:dyDescent="0.25">
      <c r="A324" s="53">
        <v>1</v>
      </c>
      <c r="B324" s="53">
        <v>155</v>
      </c>
      <c r="C324" s="53">
        <v>1</v>
      </c>
      <c r="D324" s="54" t="s">
        <v>334</v>
      </c>
      <c r="E324" s="54" t="s">
        <v>335</v>
      </c>
      <c r="F324" s="54"/>
      <c r="G324" s="54" t="s">
        <v>336</v>
      </c>
      <c r="H324" s="54" t="s">
        <v>337</v>
      </c>
      <c r="I324" s="54" t="s">
        <v>338</v>
      </c>
      <c r="J324" s="54" t="s">
        <v>341</v>
      </c>
      <c r="K324" s="54" t="s">
        <v>339</v>
      </c>
      <c r="L324" s="54" t="s">
        <v>95</v>
      </c>
      <c r="M324" s="54" t="s">
        <v>340</v>
      </c>
      <c r="N324" s="54" t="s">
        <v>97</v>
      </c>
      <c r="O324" s="54" t="s">
        <v>342</v>
      </c>
      <c r="P324" s="55">
        <v>59000</v>
      </c>
      <c r="Q324" s="55">
        <v>1500</v>
      </c>
      <c r="R324" s="55">
        <f t="shared" si="3"/>
        <v>88500000</v>
      </c>
      <c r="S324" s="24"/>
    </row>
    <row r="325" spans="1:19" s="34" customFormat="1" ht="22.9" customHeight="1" x14ac:dyDescent="0.25">
      <c r="A325" s="80" t="s">
        <v>1847</v>
      </c>
      <c r="B325" s="81"/>
      <c r="C325" s="82"/>
      <c r="D325" s="32">
        <v>1</v>
      </c>
      <c r="E325" s="32"/>
      <c r="F325" s="83"/>
      <c r="G325" s="84"/>
      <c r="H325" s="84"/>
      <c r="I325" s="84"/>
      <c r="J325" s="84"/>
      <c r="K325" s="84"/>
      <c r="L325" s="84"/>
      <c r="M325" s="84"/>
      <c r="N325" s="84"/>
      <c r="O325" s="84"/>
      <c r="P325" s="85"/>
      <c r="Q325" s="86">
        <f>R324</f>
        <v>88500000</v>
      </c>
      <c r="R325" s="87"/>
      <c r="S325" s="33"/>
    </row>
    <row r="326" spans="1:19" s="30" customFormat="1" ht="21" customHeight="1" x14ac:dyDescent="0.25">
      <c r="A326" s="26" t="s">
        <v>1024</v>
      </c>
      <c r="B326" s="27"/>
      <c r="C326" s="27"/>
      <c r="D326" s="27"/>
      <c r="E326" s="27"/>
      <c r="F326" s="27"/>
      <c r="G326" s="27"/>
      <c r="H326" s="27"/>
      <c r="I326" s="27"/>
      <c r="J326" s="27"/>
      <c r="K326" s="27"/>
      <c r="L326" s="27"/>
      <c r="M326" s="27"/>
      <c r="N326" s="27"/>
      <c r="O326" s="27"/>
      <c r="P326" s="27"/>
      <c r="Q326" s="27"/>
      <c r="R326" s="28"/>
      <c r="S326" s="29"/>
    </row>
    <row r="327" spans="1:19" s="25" customFormat="1" ht="47.25" x14ac:dyDescent="0.25">
      <c r="A327" s="53">
        <v>1</v>
      </c>
      <c r="B327" s="53">
        <v>59</v>
      </c>
      <c r="C327" s="53">
        <v>4</v>
      </c>
      <c r="D327" s="54" t="s">
        <v>1018</v>
      </c>
      <c r="E327" s="54" t="s">
        <v>1019</v>
      </c>
      <c r="F327" s="54"/>
      <c r="G327" s="54" t="s">
        <v>1020</v>
      </c>
      <c r="H327" s="54" t="s">
        <v>1021</v>
      </c>
      <c r="I327" s="54" t="s">
        <v>201</v>
      </c>
      <c r="J327" s="54" t="s">
        <v>1023</v>
      </c>
      <c r="K327" s="54" t="s">
        <v>46</v>
      </c>
      <c r="L327" s="54" t="s">
        <v>422</v>
      </c>
      <c r="M327" s="54" t="s">
        <v>1022</v>
      </c>
      <c r="N327" s="54" t="s">
        <v>462</v>
      </c>
      <c r="O327" s="54" t="s">
        <v>1024</v>
      </c>
      <c r="P327" s="55">
        <v>2058</v>
      </c>
      <c r="Q327" s="55">
        <v>25000</v>
      </c>
      <c r="R327" s="55">
        <f t="shared" si="3"/>
        <v>51450000</v>
      </c>
      <c r="S327" s="24"/>
    </row>
    <row r="328" spans="1:19" s="25" customFormat="1" ht="47.25" x14ac:dyDescent="0.25">
      <c r="A328" s="53">
        <v>2</v>
      </c>
      <c r="B328" s="53">
        <v>119</v>
      </c>
      <c r="C328" s="53">
        <v>4</v>
      </c>
      <c r="D328" s="54" t="s">
        <v>729</v>
      </c>
      <c r="E328" s="54" t="s">
        <v>1134</v>
      </c>
      <c r="F328" s="54"/>
      <c r="G328" s="54" t="s">
        <v>1135</v>
      </c>
      <c r="H328" s="54" t="s">
        <v>732</v>
      </c>
      <c r="I328" s="54" t="s">
        <v>201</v>
      </c>
      <c r="J328" s="54" t="s">
        <v>1136</v>
      </c>
      <c r="K328" s="54" t="s">
        <v>46</v>
      </c>
      <c r="L328" s="54" t="s">
        <v>106</v>
      </c>
      <c r="M328" s="54" t="s">
        <v>1022</v>
      </c>
      <c r="N328" s="54" t="s">
        <v>462</v>
      </c>
      <c r="O328" s="54" t="s">
        <v>1024</v>
      </c>
      <c r="P328" s="55">
        <v>26481</v>
      </c>
      <c r="Q328" s="55">
        <v>2000</v>
      </c>
      <c r="R328" s="55">
        <f t="shared" si="3"/>
        <v>52962000</v>
      </c>
      <c r="S328" s="24"/>
    </row>
    <row r="329" spans="1:19" s="25" customFormat="1" ht="78.75" x14ac:dyDescent="0.25">
      <c r="A329" s="53">
        <v>3</v>
      </c>
      <c r="B329" s="53">
        <v>338</v>
      </c>
      <c r="C329" s="53">
        <v>4</v>
      </c>
      <c r="D329" s="54" t="s">
        <v>1607</v>
      </c>
      <c r="E329" s="54" t="s">
        <v>1608</v>
      </c>
      <c r="F329" s="54"/>
      <c r="G329" s="54" t="s">
        <v>1609</v>
      </c>
      <c r="H329" s="54" t="s">
        <v>1610</v>
      </c>
      <c r="I329" s="54" t="s">
        <v>201</v>
      </c>
      <c r="J329" s="54" t="s">
        <v>1159</v>
      </c>
      <c r="K329" s="54" t="s">
        <v>46</v>
      </c>
      <c r="L329" s="54" t="s">
        <v>131</v>
      </c>
      <c r="M329" s="54" t="s">
        <v>1022</v>
      </c>
      <c r="N329" s="54" t="s">
        <v>462</v>
      </c>
      <c r="O329" s="54" t="s">
        <v>1024</v>
      </c>
      <c r="P329" s="55">
        <v>7455</v>
      </c>
      <c r="Q329" s="55">
        <v>10000</v>
      </c>
      <c r="R329" s="55">
        <f t="shared" si="3"/>
        <v>74550000</v>
      </c>
      <c r="S329" s="24"/>
    </row>
    <row r="330" spans="1:19" s="34" customFormat="1" ht="22.9" customHeight="1" x14ac:dyDescent="0.25">
      <c r="A330" s="80" t="s">
        <v>1847</v>
      </c>
      <c r="B330" s="81"/>
      <c r="C330" s="82"/>
      <c r="D330" s="32">
        <v>3</v>
      </c>
      <c r="E330" s="32"/>
      <c r="F330" s="83"/>
      <c r="G330" s="84"/>
      <c r="H330" s="84"/>
      <c r="I330" s="84"/>
      <c r="J330" s="84"/>
      <c r="K330" s="84"/>
      <c r="L330" s="84"/>
      <c r="M330" s="84"/>
      <c r="N330" s="84"/>
      <c r="O330" s="84"/>
      <c r="P330" s="85"/>
      <c r="Q330" s="86">
        <f>SUM(R327:R329)</f>
        <v>178962000</v>
      </c>
      <c r="R330" s="87"/>
      <c r="S330" s="33"/>
    </row>
    <row r="331" spans="1:19" s="30" customFormat="1" ht="21" customHeight="1" x14ac:dyDescent="0.25">
      <c r="A331" s="26" t="s">
        <v>485</v>
      </c>
      <c r="B331" s="27"/>
      <c r="C331" s="27"/>
      <c r="D331" s="27"/>
      <c r="E331" s="27"/>
      <c r="F331" s="27"/>
      <c r="G331" s="27"/>
      <c r="H331" s="27"/>
      <c r="I331" s="27"/>
      <c r="J331" s="27"/>
      <c r="K331" s="27"/>
      <c r="L331" s="27"/>
      <c r="M331" s="27"/>
      <c r="N331" s="27"/>
      <c r="O331" s="27"/>
      <c r="P331" s="27"/>
      <c r="Q331" s="27"/>
      <c r="R331" s="28"/>
      <c r="S331" s="29"/>
    </row>
    <row r="332" spans="1:19" s="25" customFormat="1" ht="78.75" x14ac:dyDescent="0.25">
      <c r="A332" s="53">
        <v>1</v>
      </c>
      <c r="B332" s="53">
        <v>255</v>
      </c>
      <c r="C332" s="53">
        <v>1</v>
      </c>
      <c r="D332" s="54" t="s">
        <v>476</v>
      </c>
      <c r="E332" s="54" t="s">
        <v>477</v>
      </c>
      <c r="F332" s="54"/>
      <c r="G332" s="54" t="s">
        <v>478</v>
      </c>
      <c r="H332" s="54" t="s">
        <v>479</v>
      </c>
      <c r="I332" s="54" t="s">
        <v>480</v>
      </c>
      <c r="J332" s="54" t="s">
        <v>484</v>
      </c>
      <c r="K332" s="54" t="s">
        <v>482</v>
      </c>
      <c r="L332" s="54" t="s">
        <v>95</v>
      </c>
      <c r="M332" s="54" t="s">
        <v>483</v>
      </c>
      <c r="N332" s="54" t="s">
        <v>133</v>
      </c>
      <c r="O332" s="54" t="s">
        <v>485</v>
      </c>
      <c r="P332" s="55">
        <v>54000</v>
      </c>
      <c r="Q332" s="55">
        <v>250</v>
      </c>
      <c r="R332" s="55">
        <f t="shared" si="3"/>
        <v>13500000</v>
      </c>
      <c r="S332" s="24"/>
    </row>
    <row r="333" spans="1:19" s="25" customFormat="1" ht="94.5" x14ac:dyDescent="0.25">
      <c r="A333" s="53">
        <v>2</v>
      </c>
      <c r="B333" s="53">
        <v>356</v>
      </c>
      <c r="C333" s="53">
        <v>1</v>
      </c>
      <c r="D333" s="54" t="s">
        <v>626</v>
      </c>
      <c r="E333" s="54" t="s">
        <v>627</v>
      </c>
      <c r="F333" s="54"/>
      <c r="G333" s="54" t="s">
        <v>628</v>
      </c>
      <c r="H333" s="54" t="s">
        <v>629</v>
      </c>
      <c r="I333" s="54" t="s">
        <v>630</v>
      </c>
      <c r="J333" s="54" t="s">
        <v>632</v>
      </c>
      <c r="K333" s="54" t="s">
        <v>46</v>
      </c>
      <c r="L333" s="54" t="s">
        <v>75</v>
      </c>
      <c r="M333" s="54" t="s">
        <v>631</v>
      </c>
      <c r="N333" s="54" t="s">
        <v>133</v>
      </c>
      <c r="O333" s="54" t="s">
        <v>485</v>
      </c>
      <c r="P333" s="55">
        <v>7800</v>
      </c>
      <c r="Q333" s="55">
        <v>10000</v>
      </c>
      <c r="R333" s="55">
        <f t="shared" si="3"/>
        <v>78000000</v>
      </c>
      <c r="S333" s="24"/>
    </row>
    <row r="334" spans="1:19" s="25" customFormat="1" ht="63" x14ac:dyDescent="0.25">
      <c r="A334" s="53">
        <v>3</v>
      </c>
      <c r="B334" s="53">
        <v>227</v>
      </c>
      <c r="C334" s="53">
        <v>4</v>
      </c>
      <c r="D334" s="54" t="s">
        <v>1360</v>
      </c>
      <c r="E334" s="54" t="s">
        <v>1361</v>
      </c>
      <c r="F334" s="54"/>
      <c r="G334" s="54" t="s">
        <v>1362</v>
      </c>
      <c r="H334" s="54" t="s">
        <v>407</v>
      </c>
      <c r="I334" s="54" t="s">
        <v>247</v>
      </c>
      <c r="J334" s="54" t="s">
        <v>261</v>
      </c>
      <c r="K334" s="54" t="s">
        <v>46</v>
      </c>
      <c r="L334" s="54" t="s">
        <v>47</v>
      </c>
      <c r="M334" s="54" t="s">
        <v>1363</v>
      </c>
      <c r="N334" s="54" t="s">
        <v>462</v>
      </c>
      <c r="O334" s="54" t="s">
        <v>485</v>
      </c>
      <c r="P334" s="55">
        <v>9770</v>
      </c>
      <c r="Q334" s="55">
        <v>1000</v>
      </c>
      <c r="R334" s="55">
        <f t="shared" si="3"/>
        <v>9770000</v>
      </c>
      <c r="S334" s="24"/>
    </row>
    <row r="335" spans="1:19" s="25" customFormat="1" ht="63" x14ac:dyDescent="0.25">
      <c r="A335" s="53">
        <v>4</v>
      </c>
      <c r="B335" s="53">
        <v>257</v>
      </c>
      <c r="C335" s="53">
        <v>4</v>
      </c>
      <c r="D335" s="54" t="s">
        <v>1404</v>
      </c>
      <c r="E335" s="54" t="s">
        <v>1405</v>
      </c>
      <c r="F335" s="54"/>
      <c r="G335" s="54" t="s">
        <v>1406</v>
      </c>
      <c r="H335" s="54" t="s">
        <v>577</v>
      </c>
      <c r="I335" s="54" t="s">
        <v>1407</v>
      </c>
      <c r="J335" s="54" t="s">
        <v>997</v>
      </c>
      <c r="K335" s="54" t="s">
        <v>46</v>
      </c>
      <c r="L335" s="54" t="s">
        <v>422</v>
      </c>
      <c r="M335" s="54" t="s">
        <v>1363</v>
      </c>
      <c r="N335" s="54" t="s">
        <v>462</v>
      </c>
      <c r="O335" s="54" t="s">
        <v>485</v>
      </c>
      <c r="P335" s="55">
        <v>2100</v>
      </c>
      <c r="Q335" s="55">
        <v>10000</v>
      </c>
      <c r="R335" s="55">
        <f t="shared" si="3"/>
        <v>21000000</v>
      </c>
      <c r="S335" s="24"/>
    </row>
    <row r="336" spans="1:19" s="25" customFormat="1" ht="78.75" x14ac:dyDescent="0.25">
      <c r="A336" s="53">
        <v>5</v>
      </c>
      <c r="B336" s="53">
        <v>367</v>
      </c>
      <c r="C336" s="53">
        <v>5</v>
      </c>
      <c r="D336" s="54" t="s">
        <v>1820</v>
      </c>
      <c r="E336" s="54" t="s">
        <v>1821</v>
      </c>
      <c r="F336" s="54"/>
      <c r="G336" s="54" t="s">
        <v>1822</v>
      </c>
      <c r="H336" s="54" t="s">
        <v>1823</v>
      </c>
      <c r="I336" s="54" t="s">
        <v>247</v>
      </c>
      <c r="J336" s="54" t="s">
        <v>1825</v>
      </c>
      <c r="K336" s="54" t="s">
        <v>46</v>
      </c>
      <c r="L336" s="54" t="s">
        <v>47</v>
      </c>
      <c r="M336" s="54" t="s">
        <v>1824</v>
      </c>
      <c r="N336" s="54" t="s">
        <v>736</v>
      </c>
      <c r="O336" s="54" t="s">
        <v>485</v>
      </c>
      <c r="P336" s="55">
        <v>17500</v>
      </c>
      <c r="Q336" s="55">
        <v>65000</v>
      </c>
      <c r="R336" s="55">
        <f t="shared" si="3"/>
        <v>1137500000</v>
      </c>
      <c r="S336" s="24"/>
    </row>
    <row r="337" spans="1:19" s="34" customFormat="1" ht="22.9" customHeight="1" x14ac:dyDescent="0.25">
      <c r="A337" s="80" t="s">
        <v>1847</v>
      </c>
      <c r="B337" s="81"/>
      <c r="C337" s="82"/>
      <c r="D337" s="32">
        <v>5</v>
      </c>
      <c r="E337" s="32"/>
      <c r="F337" s="83"/>
      <c r="G337" s="84"/>
      <c r="H337" s="84"/>
      <c r="I337" s="84"/>
      <c r="J337" s="84"/>
      <c r="K337" s="84"/>
      <c r="L337" s="84"/>
      <c r="M337" s="84"/>
      <c r="N337" s="84"/>
      <c r="O337" s="84"/>
      <c r="P337" s="85"/>
      <c r="Q337" s="86">
        <f>SUM(R332:R336)</f>
        <v>1259770000</v>
      </c>
      <c r="R337" s="87"/>
      <c r="S337" s="33"/>
    </row>
    <row r="338" spans="1:19" s="30" customFormat="1" ht="21" customHeight="1" x14ac:dyDescent="0.25">
      <c r="A338" s="26" t="s">
        <v>1351</v>
      </c>
      <c r="B338" s="27"/>
      <c r="C338" s="27"/>
      <c r="D338" s="27"/>
      <c r="E338" s="27"/>
      <c r="F338" s="27"/>
      <c r="G338" s="27"/>
      <c r="H338" s="27"/>
      <c r="I338" s="27"/>
      <c r="J338" s="27"/>
      <c r="K338" s="27"/>
      <c r="L338" s="27"/>
      <c r="M338" s="27"/>
      <c r="N338" s="27"/>
      <c r="O338" s="27"/>
      <c r="P338" s="27"/>
      <c r="Q338" s="27"/>
      <c r="R338" s="28"/>
      <c r="S338" s="29"/>
    </row>
    <row r="339" spans="1:19" s="25" customFormat="1" ht="78.75" x14ac:dyDescent="0.25">
      <c r="A339" s="53">
        <v>1</v>
      </c>
      <c r="B339" s="53">
        <v>223</v>
      </c>
      <c r="C339" s="53">
        <v>4</v>
      </c>
      <c r="D339" s="54" t="s">
        <v>1338</v>
      </c>
      <c r="E339" s="54" t="s">
        <v>1345</v>
      </c>
      <c r="F339" s="54"/>
      <c r="G339" s="54" t="s">
        <v>1346</v>
      </c>
      <c r="H339" s="54" t="s">
        <v>1347</v>
      </c>
      <c r="I339" s="54" t="s">
        <v>319</v>
      </c>
      <c r="J339" s="54" t="s">
        <v>1350</v>
      </c>
      <c r="K339" s="54" t="s">
        <v>85</v>
      </c>
      <c r="L339" s="54" t="s">
        <v>95</v>
      </c>
      <c r="M339" s="54" t="s">
        <v>1349</v>
      </c>
      <c r="N339" s="54" t="s">
        <v>462</v>
      </c>
      <c r="O339" s="54" t="s">
        <v>1351</v>
      </c>
      <c r="P339" s="55">
        <v>130000</v>
      </c>
      <c r="Q339" s="55">
        <v>750</v>
      </c>
      <c r="R339" s="55">
        <f t="shared" si="3"/>
        <v>97500000</v>
      </c>
      <c r="S339" s="24"/>
    </row>
    <row r="340" spans="1:19" s="25" customFormat="1" ht="78.75" x14ac:dyDescent="0.25">
      <c r="A340" s="53">
        <v>2</v>
      </c>
      <c r="B340" s="53">
        <v>390</v>
      </c>
      <c r="C340" s="53">
        <v>4</v>
      </c>
      <c r="D340" s="54" t="s">
        <v>1712</v>
      </c>
      <c r="E340" s="54" t="s">
        <v>1713</v>
      </c>
      <c r="F340" s="54"/>
      <c r="G340" s="54" t="s">
        <v>1714</v>
      </c>
      <c r="H340" s="54" t="s">
        <v>547</v>
      </c>
      <c r="I340" s="54" t="s">
        <v>156</v>
      </c>
      <c r="J340" s="54" t="s">
        <v>236</v>
      </c>
      <c r="K340" s="54" t="s">
        <v>94</v>
      </c>
      <c r="L340" s="54" t="s">
        <v>95</v>
      </c>
      <c r="M340" s="54" t="s">
        <v>1349</v>
      </c>
      <c r="N340" s="54" t="s">
        <v>462</v>
      </c>
      <c r="O340" s="54" t="s">
        <v>1351</v>
      </c>
      <c r="P340" s="55">
        <v>34300</v>
      </c>
      <c r="Q340" s="55">
        <v>6500</v>
      </c>
      <c r="R340" s="55">
        <f t="shared" si="3"/>
        <v>222950000</v>
      </c>
      <c r="S340" s="24"/>
    </row>
    <row r="341" spans="1:19" s="25" customFormat="1" ht="78.75" x14ac:dyDescent="0.25">
      <c r="A341" s="53">
        <v>3</v>
      </c>
      <c r="B341" s="53">
        <v>391</v>
      </c>
      <c r="C341" s="53">
        <v>4</v>
      </c>
      <c r="D341" s="54" t="s">
        <v>1712</v>
      </c>
      <c r="E341" s="54" t="s">
        <v>1715</v>
      </c>
      <c r="F341" s="54"/>
      <c r="G341" s="54" t="s">
        <v>1716</v>
      </c>
      <c r="H341" s="54" t="s">
        <v>44</v>
      </c>
      <c r="I341" s="54" t="s">
        <v>156</v>
      </c>
      <c r="J341" s="54" t="s">
        <v>236</v>
      </c>
      <c r="K341" s="54" t="s">
        <v>94</v>
      </c>
      <c r="L341" s="54" t="s">
        <v>95</v>
      </c>
      <c r="M341" s="54" t="s">
        <v>1349</v>
      </c>
      <c r="N341" s="54" t="s">
        <v>462</v>
      </c>
      <c r="O341" s="54" t="s">
        <v>1351</v>
      </c>
      <c r="P341" s="55">
        <v>16900</v>
      </c>
      <c r="Q341" s="55">
        <v>1000</v>
      </c>
      <c r="R341" s="55">
        <f t="shared" si="3"/>
        <v>16900000</v>
      </c>
      <c r="S341" s="24"/>
    </row>
    <row r="342" spans="1:19" s="34" customFormat="1" ht="22.9" customHeight="1" x14ac:dyDescent="0.25">
      <c r="A342" s="80" t="s">
        <v>1847</v>
      </c>
      <c r="B342" s="81"/>
      <c r="C342" s="82"/>
      <c r="D342" s="32">
        <v>3</v>
      </c>
      <c r="E342" s="32"/>
      <c r="F342" s="83"/>
      <c r="G342" s="84"/>
      <c r="H342" s="84"/>
      <c r="I342" s="84"/>
      <c r="J342" s="84"/>
      <c r="K342" s="84"/>
      <c r="L342" s="84"/>
      <c r="M342" s="84"/>
      <c r="N342" s="84"/>
      <c r="O342" s="84"/>
      <c r="P342" s="85"/>
      <c r="Q342" s="86">
        <f>SUM(R339:R341)</f>
        <v>337350000</v>
      </c>
      <c r="R342" s="87"/>
      <c r="S342" s="33"/>
    </row>
    <row r="343" spans="1:19" s="30" customFormat="1" ht="21" customHeight="1" x14ac:dyDescent="0.25">
      <c r="A343" s="26" t="s">
        <v>463</v>
      </c>
      <c r="B343" s="27"/>
      <c r="C343" s="27"/>
      <c r="D343" s="27"/>
      <c r="E343" s="27"/>
      <c r="F343" s="27"/>
      <c r="G343" s="27"/>
      <c r="H343" s="27"/>
      <c r="I343" s="27"/>
      <c r="J343" s="27"/>
      <c r="K343" s="27"/>
      <c r="L343" s="27"/>
      <c r="M343" s="27"/>
      <c r="N343" s="27"/>
      <c r="O343" s="27"/>
      <c r="P343" s="27"/>
      <c r="Q343" s="27"/>
      <c r="R343" s="28"/>
      <c r="S343" s="29"/>
    </row>
    <row r="344" spans="1:19" s="25" customFormat="1" ht="78.75" x14ac:dyDescent="0.25">
      <c r="A344" s="53">
        <v>1</v>
      </c>
      <c r="B344" s="53">
        <v>247</v>
      </c>
      <c r="C344" s="53">
        <v>1</v>
      </c>
      <c r="D344" s="54" t="s">
        <v>457</v>
      </c>
      <c r="E344" s="54" t="s">
        <v>458</v>
      </c>
      <c r="F344" s="54"/>
      <c r="G344" s="54" t="s">
        <v>459</v>
      </c>
      <c r="H344" s="54" t="s">
        <v>460</v>
      </c>
      <c r="I344" s="54" t="s">
        <v>247</v>
      </c>
      <c r="J344" s="54" t="s">
        <v>178</v>
      </c>
      <c r="K344" s="54" t="s">
        <v>46</v>
      </c>
      <c r="L344" s="54" t="s">
        <v>47</v>
      </c>
      <c r="M344" s="54" t="s">
        <v>461</v>
      </c>
      <c r="N344" s="54" t="s">
        <v>462</v>
      </c>
      <c r="O344" s="54" t="s">
        <v>463</v>
      </c>
      <c r="P344" s="55">
        <v>690</v>
      </c>
      <c r="Q344" s="55">
        <v>7500</v>
      </c>
      <c r="R344" s="55">
        <f t="shared" si="3"/>
        <v>5175000</v>
      </c>
      <c r="S344" s="24"/>
    </row>
    <row r="345" spans="1:19" s="25" customFormat="1" ht="78.75" x14ac:dyDescent="0.25">
      <c r="A345" s="53">
        <v>2</v>
      </c>
      <c r="B345" s="53">
        <v>44</v>
      </c>
      <c r="C345" s="53">
        <v>2</v>
      </c>
      <c r="D345" s="54" t="s">
        <v>699</v>
      </c>
      <c r="E345" s="54" t="s">
        <v>700</v>
      </c>
      <c r="F345" s="54"/>
      <c r="G345" s="54" t="s">
        <v>701</v>
      </c>
      <c r="H345" s="54" t="s">
        <v>246</v>
      </c>
      <c r="I345" s="54" t="s">
        <v>258</v>
      </c>
      <c r="J345" s="54" t="s">
        <v>702</v>
      </c>
      <c r="K345" s="54" t="s">
        <v>46</v>
      </c>
      <c r="L345" s="54" t="s">
        <v>47</v>
      </c>
      <c r="M345" s="54" t="s">
        <v>461</v>
      </c>
      <c r="N345" s="54" t="s">
        <v>462</v>
      </c>
      <c r="O345" s="54" t="s">
        <v>463</v>
      </c>
      <c r="P345" s="55">
        <v>3350</v>
      </c>
      <c r="Q345" s="55">
        <v>3000</v>
      </c>
      <c r="R345" s="55">
        <f t="shared" si="3"/>
        <v>10050000</v>
      </c>
      <c r="S345" s="24"/>
    </row>
    <row r="346" spans="1:19" s="25" customFormat="1" ht="78.75" x14ac:dyDescent="0.25">
      <c r="A346" s="53">
        <v>3</v>
      </c>
      <c r="B346" s="53">
        <v>150</v>
      </c>
      <c r="C346" s="53">
        <v>2</v>
      </c>
      <c r="D346" s="54" t="s">
        <v>751</v>
      </c>
      <c r="E346" s="54" t="s">
        <v>752</v>
      </c>
      <c r="F346" s="54"/>
      <c r="G346" s="54" t="s">
        <v>753</v>
      </c>
      <c r="H346" s="54" t="s">
        <v>754</v>
      </c>
      <c r="I346" s="54" t="s">
        <v>247</v>
      </c>
      <c r="J346" s="54" t="s">
        <v>349</v>
      </c>
      <c r="K346" s="54" t="s">
        <v>46</v>
      </c>
      <c r="L346" s="54" t="s">
        <v>47</v>
      </c>
      <c r="M346" s="54" t="s">
        <v>461</v>
      </c>
      <c r="N346" s="54" t="s">
        <v>462</v>
      </c>
      <c r="O346" s="54" t="s">
        <v>463</v>
      </c>
      <c r="P346" s="55">
        <v>15300</v>
      </c>
      <c r="Q346" s="55">
        <v>240000</v>
      </c>
      <c r="R346" s="55">
        <f t="shared" si="3"/>
        <v>3672000000</v>
      </c>
      <c r="S346" s="24"/>
    </row>
    <row r="347" spans="1:19" s="25" customFormat="1" ht="78.75" x14ac:dyDescent="0.25">
      <c r="A347" s="53">
        <v>4</v>
      </c>
      <c r="B347" s="53">
        <v>161</v>
      </c>
      <c r="C347" s="53">
        <v>2</v>
      </c>
      <c r="D347" s="54" t="s">
        <v>755</v>
      </c>
      <c r="E347" s="54" t="s">
        <v>756</v>
      </c>
      <c r="F347" s="54"/>
      <c r="G347" s="54" t="s">
        <v>757</v>
      </c>
      <c r="H347" s="54" t="s">
        <v>758</v>
      </c>
      <c r="I347" s="54" t="s">
        <v>247</v>
      </c>
      <c r="J347" s="54" t="s">
        <v>65</v>
      </c>
      <c r="K347" s="54" t="s">
        <v>46</v>
      </c>
      <c r="L347" s="54" t="s">
        <v>47</v>
      </c>
      <c r="M347" s="54" t="s">
        <v>461</v>
      </c>
      <c r="N347" s="54" t="s">
        <v>462</v>
      </c>
      <c r="O347" s="54" t="s">
        <v>463</v>
      </c>
      <c r="P347" s="55">
        <v>1620</v>
      </c>
      <c r="Q347" s="55">
        <v>75000</v>
      </c>
      <c r="R347" s="55">
        <f t="shared" si="3"/>
        <v>121500000</v>
      </c>
      <c r="S347" s="24"/>
    </row>
    <row r="348" spans="1:19" s="25" customFormat="1" ht="78.75" x14ac:dyDescent="0.25">
      <c r="A348" s="53">
        <v>5</v>
      </c>
      <c r="B348" s="53">
        <v>166</v>
      </c>
      <c r="C348" s="53">
        <v>2</v>
      </c>
      <c r="D348" s="54" t="s">
        <v>766</v>
      </c>
      <c r="E348" s="54" t="s">
        <v>767</v>
      </c>
      <c r="F348" s="54"/>
      <c r="G348" s="54" t="s">
        <v>768</v>
      </c>
      <c r="H348" s="54" t="s">
        <v>769</v>
      </c>
      <c r="I348" s="54" t="s">
        <v>258</v>
      </c>
      <c r="J348" s="54" t="s">
        <v>770</v>
      </c>
      <c r="K348" s="54" t="s">
        <v>46</v>
      </c>
      <c r="L348" s="54" t="s">
        <v>47</v>
      </c>
      <c r="M348" s="54" t="s">
        <v>461</v>
      </c>
      <c r="N348" s="54" t="s">
        <v>462</v>
      </c>
      <c r="O348" s="54" t="s">
        <v>463</v>
      </c>
      <c r="P348" s="55">
        <v>8700</v>
      </c>
      <c r="Q348" s="55">
        <v>15000</v>
      </c>
      <c r="R348" s="55">
        <f t="shared" si="3"/>
        <v>130500000</v>
      </c>
      <c r="S348" s="24"/>
    </row>
    <row r="349" spans="1:19" s="25" customFormat="1" ht="78.75" x14ac:dyDescent="0.25">
      <c r="A349" s="53">
        <v>6</v>
      </c>
      <c r="B349" s="53">
        <v>169</v>
      </c>
      <c r="C349" s="53">
        <v>2</v>
      </c>
      <c r="D349" s="54" t="s">
        <v>771</v>
      </c>
      <c r="E349" s="54" t="s">
        <v>772</v>
      </c>
      <c r="F349" s="54"/>
      <c r="G349" s="54" t="s">
        <v>773</v>
      </c>
      <c r="H349" s="54" t="s">
        <v>429</v>
      </c>
      <c r="I349" s="54" t="s">
        <v>258</v>
      </c>
      <c r="J349" s="54" t="s">
        <v>268</v>
      </c>
      <c r="K349" s="54" t="s">
        <v>46</v>
      </c>
      <c r="L349" s="54" t="s">
        <v>47</v>
      </c>
      <c r="M349" s="54" t="s">
        <v>461</v>
      </c>
      <c r="N349" s="54" t="s">
        <v>462</v>
      </c>
      <c r="O349" s="54" t="s">
        <v>463</v>
      </c>
      <c r="P349" s="55">
        <v>1200</v>
      </c>
      <c r="Q349" s="55">
        <v>1000</v>
      </c>
      <c r="R349" s="55">
        <f t="shared" si="3"/>
        <v>1200000</v>
      </c>
      <c r="S349" s="24"/>
    </row>
    <row r="350" spans="1:19" s="25" customFormat="1" ht="78.75" x14ac:dyDescent="0.25">
      <c r="A350" s="53">
        <v>7</v>
      </c>
      <c r="B350" s="53">
        <v>214</v>
      </c>
      <c r="C350" s="53">
        <v>2</v>
      </c>
      <c r="D350" s="54" t="s">
        <v>783</v>
      </c>
      <c r="E350" s="54" t="s">
        <v>786</v>
      </c>
      <c r="F350" s="54"/>
      <c r="G350" s="54" t="s">
        <v>787</v>
      </c>
      <c r="H350" s="54" t="s">
        <v>769</v>
      </c>
      <c r="I350" s="54" t="s">
        <v>247</v>
      </c>
      <c r="J350" s="54" t="s">
        <v>788</v>
      </c>
      <c r="K350" s="54" t="s">
        <v>46</v>
      </c>
      <c r="L350" s="54" t="s">
        <v>47</v>
      </c>
      <c r="M350" s="54" t="s">
        <v>461</v>
      </c>
      <c r="N350" s="54" t="s">
        <v>462</v>
      </c>
      <c r="O350" s="54" t="s">
        <v>463</v>
      </c>
      <c r="P350" s="55">
        <v>4000</v>
      </c>
      <c r="Q350" s="55">
        <v>15000</v>
      </c>
      <c r="R350" s="55">
        <f t="shared" si="3"/>
        <v>60000000</v>
      </c>
      <c r="S350" s="24"/>
    </row>
    <row r="351" spans="1:19" s="25" customFormat="1" ht="78.75" x14ac:dyDescent="0.25">
      <c r="A351" s="53">
        <v>8</v>
      </c>
      <c r="B351" s="53">
        <v>264</v>
      </c>
      <c r="C351" s="53">
        <v>2</v>
      </c>
      <c r="D351" s="54" t="s">
        <v>811</v>
      </c>
      <c r="E351" s="54" t="s">
        <v>812</v>
      </c>
      <c r="F351" s="54"/>
      <c r="G351" s="54" t="s">
        <v>813</v>
      </c>
      <c r="H351" s="54" t="s">
        <v>257</v>
      </c>
      <c r="I351" s="54" t="s">
        <v>258</v>
      </c>
      <c r="J351" s="54" t="s">
        <v>268</v>
      </c>
      <c r="K351" s="54" t="s">
        <v>46</v>
      </c>
      <c r="L351" s="54" t="s">
        <v>47</v>
      </c>
      <c r="M351" s="54" t="s">
        <v>461</v>
      </c>
      <c r="N351" s="54" t="s">
        <v>462</v>
      </c>
      <c r="O351" s="54" t="s">
        <v>463</v>
      </c>
      <c r="P351" s="55">
        <v>700</v>
      </c>
      <c r="Q351" s="55">
        <v>7000</v>
      </c>
      <c r="R351" s="55">
        <f t="shared" si="3"/>
        <v>4900000</v>
      </c>
      <c r="S351" s="24"/>
    </row>
    <row r="352" spans="1:19" s="25" customFormat="1" ht="78.75" x14ac:dyDescent="0.25">
      <c r="A352" s="53">
        <v>9</v>
      </c>
      <c r="B352" s="53">
        <v>358</v>
      </c>
      <c r="C352" s="53">
        <v>2</v>
      </c>
      <c r="D352" s="54" t="s">
        <v>824</v>
      </c>
      <c r="E352" s="54" t="s">
        <v>825</v>
      </c>
      <c r="F352" s="54"/>
      <c r="G352" s="54" t="s">
        <v>826</v>
      </c>
      <c r="H352" s="54" t="s">
        <v>827</v>
      </c>
      <c r="I352" s="54" t="s">
        <v>45</v>
      </c>
      <c r="J352" s="54" t="s">
        <v>268</v>
      </c>
      <c r="K352" s="54" t="s">
        <v>46</v>
      </c>
      <c r="L352" s="54" t="s">
        <v>47</v>
      </c>
      <c r="M352" s="54" t="s">
        <v>461</v>
      </c>
      <c r="N352" s="54" t="s">
        <v>462</v>
      </c>
      <c r="O352" s="54" t="s">
        <v>463</v>
      </c>
      <c r="P352" s="55">
        <v>750</v>
      </c>
      <c r="Q352" s="55">
        <v>50000</v>
      </c>
      <c r="R352" s="55">
        <f t="shared" si="3"/>
        <v>37500000</v>
      </c>
      <c r="S352" s="24"/>
    </row>
    <row r="353" spans="1:19" s="25" customFormat="1" ht="94.5" x14ac:dyDescent="0.25">
      <c r="A353" s="53">
        <v>10</v>
      </c>
      <c r="B353" s="53">
        <v>154</v>
      </c>
      <c r="C353" s="53">
        <v>3</v>
      </c>
      <c r="D353" s="54" t="s">
        <v>882</v>
      </c>
      <c r="E353" s="54" t="s">
        <v>883</v>
      </c>
      <c r="F353" s="54"/>
      <c r="G353" s="54" t="s">
        <v>884</v>
      </c>
      <c r="H353" s="54" t="s">
        <v>817</v>
      </c>
      <c r="I353" s="54" t="s">
        <v>258</v>
      </c>
      <c r="J353" s="54" t="s">
        <v>885</v>
      </c>
      <c r="K353" s="54" t="s">
        <v>46</v>
      </c>
      <c r="L353" s="54" t="s">
        <v>47</v>
      </c>
      <c r="M353" s="54" t="s">
        <v>461</v>
      </c>
      <c r="N353" s="54" t="s">
        <v>462</v>
      </c>
      <c r="O353" s="54" t="s">
        <v>463</v>
      </c>
      <c r="P353" s="55">
        <v>2725</v>
      </c>
      <c r="Q353" s="55">
        <v>100000</v>
      </c>
      <c r="R353" s="55">
        <f t="shared" si="3"/>
        <v>272500000</v>
      </c>
      <c r="S353" s="24"/>
    </row>
    <row r="354" spans="1:19" s="34" customFormat="1" ht="22.9" customHeight="1" x14ac:dyDescent="0.25">
      <c r="A354" s="80" t="s">
        <v>1847</v>
      </c>
      <c r="B354" s="81"/>
      <c r="C354" s="82"/>
      <c r="D354" s="32">
        <v>10</v>
      </c>
      <c r="E354" s="32"/>
      <c r="F354" s="83"/>
      <c r="G354" s="84"/>
      <c r="H354" s="84"/>
      <c r="I354" s="84"/>
      <c r="J354" s="84"/>
      <c r="K354" s="84"/>
      <c r="L354" s="84"/>
      <c r="M354" s="84"/>
      <c r="N354" s="84"/>
      <c r="O354" s="84"/>
      <c r="P354" s="85"/>
      <c r="Q354" s="86">
        <f>SUM(R344:R353)</f>
        <v>4315325000</v>
      </c>
      <c r="R354" s="87"/>
      <c r="S354" s="33"/>
    </row>
    <row r="355" spans="1:19" s="30" customFormat="1" ht="21" customHeight="1" x14ac:dyDescent="0.25">
      <c r="A355" s="26" t="s">
        <v>1700</v>
      </c>
      <c r="B355" s="27"/>
      <c r="C355" s="27"/>
      <c r="D355" s="27"/>
      <c r="E355" s="27"/>
      <c r="F355" s="27"/>
      <c r="G355" s="27"/>
      <c r="H355" s="27"/>
      <c r="I355" s="27"/>
      <c r="J355" s="27"/>
      <c r="K355" s="27"/>
      <c r="L355" s="27"/>
      <c r="M355" s="27"/>
      <c r="N355" s="27"/>
      <c r="O355" s="27"/>
      <c r="P355" s="27"/>
      <c r="Q355" s="27"/>
      <c r="R355" s="28"/>
      <c r="S355" s="29"/>
    </row>
    <row r="356" spans="1:19" s="25" customFormat="1" ht="47.25" x14ac:dyDescent="0.25">
      <c r="A356" s="53">
        <v>1</v>
      </c>
      <c r="B356" s="53">
        <v>381</v>
      </c>
      <c r="C356" s="53">
        <v>4</v>
      </c>
      <c r="D356" s="54" t="s">
        <v>651</v>
      </c>
      <c r="E356" s="54" t="s">
        <v>1696</v>
      </c>
      <c r="F356" s="54"/>
      <c r="G356" s="54" t="s">
        <v>1697</v>
      </c>
      <c r="H356" s="54" t="s">
        <v>769</v>
      </c>
      <c r="I356" s="54" t="s">
        <v>247</v>
      </c>
      <c r="J356" s="54" t="s">
        <v>1699</v>
      </c>
      <c r="K356" s="54" t="s">
        <v>46</v>
      </c>
      <c r="L356" s="54" t="s">
        <v>47</v>
      </c>
      <c r="M356" s="54" t="s">
        <v>1698</v>
      </c>
      <c r="N356" s="54" t="s">
        <v>462</v>
      </c>
      <c r="O356" s="54" t="s">
        <v>1700</v>
      </c>
      <c r="P356" s="55">
        <v>2120</v>
      </c>
      <c r="Q356" s="55">
        <v>25000</v>
      </c>
      <c r="R356" s="55">
        <f t="shared" si="3"/>
        <v>53000000</v>
      </c>
      <c r="S356" s="24"/>
    </row>
    <row r="357" spans="1:19" s="34" customFormat="1" ht="22.9" customHeight="1" x14ac:dyDescent="0.25">
      <c r="A357" s="80" t="s">
        <v>1847</v>
      </c>
      <c r="B357" s="81"/>
      <c r="C357" s="82"/>
      <c r="D357" s="32">
        <v>1</v>
      </c>
      <c r="E357" s="32"/>
      <c r="F357" s="83"/>
      <c r="G357" s="84"/>
      <c r="H357" s="84"/>
      <c r="I357" s="84"/>
      <c r="J357" s="84"/>
      <c r="K357" s="84"/>
      <c r="L357" s="84"/>
      <c r="M357" s="84"/>
      <c r="N357" s="84"/>
      <c r="O357" s="84"/>
      <c r="P357" s="85"/>
      <c r="Q357" s="86">
        <f>R356</f>
        <v>53000000</v>
      </c>
      <c r="R357" s="87"/>
      <c r="S357" s="33"/>
    </row>
    <row r="358" spans="1:19" s="30" customFormat="1" ht="21" customHeight="1" x14ac:dyDescent="0.25">
      <c r="A358" s="26" t="s">
        <v>179</v>
      </c>
      <c r="B358" s="27"/>
      <c r="C358" s="27"/>
      <c r="D358" s="27"/>
      <c r="E358" s="27"/>
      <c r="F358" s="27"/>
      <c r="G358" s="27"/>
      <c r="H358" s="27"/>
      <c r="I358" s="27"/>
      <c r="J358" s="27"/>
      <c r="K358" s="27"/>
      <c r="L358" s="27"/>
      <c r="M358" s="27"/>
      <c r="N358" s="27"/>
      <c r="O358" s="27"/>
      <c r="P358" s="27"/>
      <c r="Q358" s="27"/>
      <c r="R358" s="28"/>
      <c r="S358" s="29"/>
    </row>
    <row r="359" spans="1:19" s="25" customFormat="1" ht="47.25" x14ac:dyDescent="0.25">
      <c r="A359" s="53">
        <v>1</v>
      </c>
      <c r="B359" s="53">
        <v>54</v>
      </c>
      <c r="C359" s="53">
        <v>1</v>
      </c>
      <c r="D359" s="54" t="s">
        <v>172</v>
      </c>
      <c r="E359" s="54" t="s">
        <v>173</v>
      </c>
      <c r="F359" s="54"/>
      <c r="G359" s="54" t="s">
        <v>174</v>
      </c>
      <c r="H359" s="54" t="s">
        <v>175</v>
      </c>
      <c r="I359" s="54" t="s">
        <v>45</v>
      </c>
      <c r="J359" s="54" t="s">
        <v>178</v>
      </c>
      <c r="K359" s="54" t="s">
        <v>46</v>
      </c>
      <c r="L359" s="54" t="s">
        <v>47</v>
      </c>
      <c r="M359" s="54" t="s">
        <v>176</v>
      </c>
      <c r="N359" s="54" t="s">
        <v>177</v>
      </c>
      <c r="O359" s="54" t="s">
        <v>179</v>
      </c>
      <c r="P359" s="55">
        <v>1680</v>
      </c>
      <c r="Q359" s="55">
        <v>1200</v>
      </c>
      <c r="R359" s="55">
        <f t="shared" si="3"/>
        <v>2016000</v>
      </c>
      <c r="S359" s="24"/>
    </row>
    <row r="360" spans="1:19" s="25" customFormat="1" ht="47.25" x14ac:dyDescent="0.25">
      <c r="A360" s="53">
        <v>2</v>
      </c>
      <c r="B360" s="53">
        <v>113</v>
      </c>
      <c r="C360" s="53">
        <v>1</v>
      </c>
      <c r="D360" s="54" t="s">
        <v>277</v>
      </c>
      <c r="E360" s="54" t="s">
        <v>278</v>
      </c>
      <c r="F360" s="54"/>
      <c r="G360" s="54" t="s">
        <v>279</v>
      </c>
      <c r="H360" s="54" t="s">
        <v>280</v>
      </c>
      <c r="I360" s="54" t="s">
        <v>45</v>
      </c>
      <c r="J360" s="54" t="s">
        <v>282</v>
      </c>
      <c r="K360" s="54" t="s">
        <v>46</v>
      </c>
      <c r="L360" s="54" t="s">
        <v>47</v>
      </c>
      <c r="M360" s="54" t="s">
        <v>281</v>
      </c>
      <c r="N360" s="54" t="s">
        <v>177</v>
      </c>
      <c r="O360" s="54" t="s">
        <v>179</v>
      </c>
      <c r="P360" s="55">
        <v>5200</v>
      </c>
      <c r="Q360" s="55">
        <v>300</v>
      </c>
      <c r="R360" s="55">
        <f t="shared" si="3"/>
        <v>1560000</v>
      </c>
      <c r="S360" s="24"/>
    </row>
    <row r="361" spans="1:19" s="25" customFormat="1" ht="47.25" x14ac:dyDescent="0.25">
      <c r="A361" s="53">
        <v>3</v>
      </c>
      <c r="B361" s="53">
        <v>142</v>
      </c>
      <c r="C361" s="53">
        <v>1</v>
      </c>
      <c r="D361" s="54" t="s">
        <v>323</v>
      </c>
      <c r="E361" s="54" t="s">
        <v>324</v>
      </c>
      <c r="F361" s="54"/>
      <c r="G361" s="54" t="s">
        <v>325</v>
      </c>
      <c r="H361" s="54" t="s">
        <v>266</v>
      </c>
      <c r="I361" s="54" t="s">
        <v>247</v>
      </c>
      <c r="J361" s="54" t="s">
        <v>268</v>
      </c>
      <c r="K361" s="54" t="s">
        <v>46</v>
      </c>
      <c r="L361" s="54" t="s">
        <v>47</v>
      </c>
      <c r="M361" s="54" t="s">
        <v>326</v>
      </c>
      <c r="N361" s="54" t="s">
        <v>64</v>
      </c>
      <c r="O361" s="54" t="s">
        <v>179</v>
      </c>
      <c r="P361" s="55">
        <v>990</v>
      </c>
      <c r="Q361" s="55">
        <v>14000</v>
      </c>
      <c r="R361" s="55">
        <f t="shared" si="3"/>
        <v>13860000</v>
      </c>
      <c r="S361" s="24"/>
    </row>
    <row r="362" spans="1:19" s="34" customFormat="1" ht="22.9" customHeight="1" x14ac:dyDescent="0.25">
      <c r="A362" s="80" t="s">
        <v>1847</v>
      </c>
      <c r="B362" s="81"/>
      <c r="C362" s="82"/>
      <c r="D362" s="32">
        <v>3</v>
      </c>
      <c r="E362" s="32"/>
      <c r="F362" s="83"/>
      <c r="G362" s="84"/>
      <c r="H362" s="84"/>
      <c r="I362" s="84"/>
      <c r="J362" s="84"/>
      <c r="K362" s="84"/>
      <c r="L362" s="84"/>
      <c r="M362" s="84"/>
      <c r="N362" s="84"/>
      <c r="O362" s="84"/>
      <c r="P362" s="85"/>
      <c r="Q362" s="86">
        <f>SUM(R359:R361)</f>
        <v>17436000</v>
      </c>
      <c r="R362" s="87"/>
      <c r="S362" s="33"/>
    </row>
    <row r="363" spans="1:19" s="30" customFormat="1" ht="21" customHeight="1" x14ac:dyDescent="0.25">
      <c r="A363" s="26" t="s">
        <v>1805</v>
      </c>
      <c r="B363" s="27"/>
      <c r="C363" s="27"/>
      <c r="D363" s="27"/>
      <c r="E363" s="27"/>
      <c r="F363" s="27"/>
      <c r="G363" s="27"/>
      <c r="H363" s="27"/>
      <c r="I363" s="27"/>
      <c r="J363" s="27"/>
      <c r="K363" s="27"/>
      <c r="L363" s="27"/>
      <c r="M363" s="27"/>
      <c r="N363" s="27"/>
      <c r="O363" s="27"/>
      <c r="P363" s="27"/>
      <c r="Q363" s="27"/>
      <c r="R363" s="28"/>
      <c r="S363" s="29"/>
    </row>
    <row r="364" spans="1:19" s="25" customFormat="1" ht="47.25" x14ac:dyDescent="0.25">
      <c r="A364" s="53">
        <v>1</v>
      </c>
      <c r="B364" s="53">
        <v>331</v>
      </c>
      <c r="C364" s="53">
        <v>5</v>
      </c>
      <c r="D364" s="54" t="s">
        <v>1798</v>
      </c>
      <c r="E364" s="54" t="s">
        <v>1799</v>
      </c>
      <c r="F364" s="54" t="s">
        <v>1800</v>
      </c>
      <c r="G364" s="54" t="s">
        <v>1801</v>
      </c>
      <c r="H364" s="54" t="s">
        <v>1802</v>
      </c>
      <c r="I364" s="54" t="s">
        <v>247</v>
      </c>
      <c r="J364" s="54" t="s">
        <v>1343</v>
      </c>
      <c r="K364" s="54" t="s">
        <v>46</v>
      </c>
      <c r="L364" s="54" t="s">
        <v>47</v>
      </c>
      <c r="M364" s="54" t="s">
        <v>1803</v>
      </c>
      <c r="N364" s="54" t="s">
        <v>1804</v>
      </c>
      <c r="O364" s="54" t="s">
        <v>1805</v>
      </c>
      <c r="P364" s="55">
        <v>23000</v>
      </c>
      <c r="Q364" s="55">
        <v>3000</v>
      </c>
      <c r="R364" s="55">
        <f t="shared" si="3"/>
        <v>69000000</v>
      </c>
      <c r="S364" s="24"/>
    </row>
    <row r="365" spans="1:19" s="25" customFormat="1" ht="47.25" x14ac:dyDescent="0.25">
      <c r="A365" s="53">
        <v>2</v>
      </c>
      <c r="B365" s="53">
        <v>349</v>
      </c>
      <c r="C365" s="53">
        <v>5</v>
      </c>
      <c r="D365" s="54" t="s">
        <v>615</v>
      </c>
      <c r="E365" s="54" t="s">
        <v>1810</v>
      </c>
      <c r="F365" s="54"/>
      <c r="G365" s="54" t="s">
        <v>1811</v>
      </c>
      <c r="H365" s="54" t="s">
        <v>619</v>
      </c>
      <c r="I365" s="54" t="s">
        <v>247</v>
      </c>
      <c r="J365" s="54" t="s">
        <v>1813</v>
      </c>
      <c r="K365" s="54" t="s">
        <v>46</v>
      </c>
      <c r="L365" s="54" t="s">
        <v>47</v>
      </c>
      <c r="M365" s="54" t="s">
        <v>1812</v>
      </c>
      <c r="N365" s="54" t="s">
        <v>1804</v>
      </c>
      <c r="O365" s="54" t="s">
        <v>1805</v>
      </c>
      <c r="P365" s="55">
        <v>247000</v>
      </c>
      <c r="Q365" s="55">
        <v>10000</v>
      </c>
      <c r="R365" s="55">
        <f t="shared" si="3"/>
        <v>2470000000</v>
      </c>
      <c r="S365" s="24"/>
    </row>
    <row r="366" spans="1:19" s="25" customFormat="1" ht="47.25" x14ac:dyDescent="0.25">
      <c r="A366" s="53">
        <v>3</v>
      </c>
      <c r="B366" s="53">
        <v>379</v>
      </c>
      <c r="C366" s="53">
        <v>5</v>
      </c>
      <c r="D366" s="54" t="s">
        <v>1831</v>
      </c>
      <c r="E366" s="54" t="s">
        <v>1832</v>
      </c>
      <c r="F366" s="54"/>
      <c r="G366" s="54" t="s">
        <v>1833</v>
      </c>
      <c r="H366" s="54" t="s">
        <v>246</v>
      </c>
      <c r="I366" s="54" t="s">
        <v>45</v>
      </c>
      <c r="J366" s="54" t="s">
        <v>1835</v>
      </c>
      <c r="K366" s="54" t="s">
        <v>46</v>
      </c>
      <c r="L366" s="54" t="s">
        <v>47</v>
      </c>
      <c r="M366" s="54" t="s">
        <v>1834</v>
      </c>
      <c r="N366" s="54" t="s">
        <v>1804</v>
      </c>
      <c r="O366" s="54" t="s">
        <v>1805</v>
      </c>
      <c r="P366" s="55">
        <v>23000</v>
      </c>
      <c r="Q366" s="55">
        <v>1000</v>
      </c>
      <c r="R366" s="55">
        <f t="shared" si="3"/>
        <v>23000000</v>
      </c>
      <c r="S366" s="24"/>
    </row>
    <row r="367" spans="1:19" s="34" customFormat="1" ht="22.9" customHeight="1" x14ac:dyDescent="0.25">
      <c r="A367" s="80" t="s">
        <v>1847</v>
      </c>
      <c r="B367" s="81"/>
      <c r="C367" s="82"/>
      <c r="D367" s="32">
        <v>3</v>
      </c>
      <c r="E367" s="32"/>
      <c r="F367" s="83"/>
      <c r="G367" s="84"/>
      <c r="H367" s="84"/>
      <c r="I367" s="84"/>
      <c r="J367" s="84"/>
      <c r="K367" s="84"/>
      <c r="L367" s="84"/>
      <c r="M367" s="84"/>
      <c r="N367" s="84"/>
      <c r="O367" s="84"/>
      <c r="P367" s="85"/>
      <c r="Q367" s="86">
        <f>SUM(R364:R366)</f>
        <v>2562000000</v>
      </c>
      <c r="R367" s="87"/>
      <c r="S367" s="33"/>
    </row>
    <row r="368" spans="1:19" s="30" customFormat="1" ht="21" customHeight="1" x14ac:dyDescent="0.25">
      <c r="A368" s="26" t="s">
        <v>1797</v>
      </c>
      <c r="B368" s="27"/>
      <c r="C368" s="27"/>
      <c r="D368" s="27"/>
      <c r="E368" s="27"/>
      <c r="F368" s="27"/>
      <c r="G368" s="27"/>
      <c r="H368" s="27"/>
      <c r="I368" s="27"/>
      <c r="J368" s="27"/>
      <c r="K368" s="27"/>
      <c r="L368" s="27"/>
      <c r="M368" s="27"/>
      <c r="N368" s="27"/>
      <c r="O368" s="27"/>
      <c r="P368" s="27"/>
      <c r="Q368" s="27"/>
      <c r="R368" s="28"/>
      <c r="S368" s="29"/>
    </row>
    <row r="369" spans="1:19" s="25" customFormat="1" ht="47.25" x14ac:dyDescent="0.25">
      <c r="A369" s="53">
        <v>1</v>
      </c>
      <c r="B369" s="53">
        <v>307</v>
      </c>
      <c r="C369" s="53">
        <v>5</v>
      </c>
      <c r="D369" s="54" t="s">
        <v>1791</v>
      </c>
      <c r="E369" s="54" t="s">
        <v>1792</v>
      </c>
      <c r="F369" s="54"/>
      <c r="G369" s="54" t="s">
        <v>1793</v>
      </c>
      <c r="H369" s="54" t="s">
        <v>1794</v>
      </c>
      <c r="I369" s="54" t="s">
        <v>954</v>
      </c>
      <c r="J369" s="54" t="s">
        <v>171</v>
      </c>
      <c r="K369" s="54" t="s">
        <v>46</v>
      </c>
      <c r="L369" s="54" t="s">
        <v>47</v>
      </c>
      <c r="M369" s="54" t="s">
        <v>1795</v>
      </c>
      <c r="N369" s="54" t="s">
        <v>1796</v>
      </c>
      <c r="O369" s="54" t="s">
        <v>1797</v>
      </c>
      <c r="P369" s="55">
        <v>5500</v>
      </c>
      <c r="Q369" s="55">
        <v>30000</v>
      </c>
      <c r="R369" s="55">
        <f t="shared" si="3"/>
        <v>165000000</v>
      </c>
      <c r="S369" s="24"/>
    </row>
    <row r="370" spans="1:19" s="34" customFormat="1" ht="22.9" customHeight="1" x14ac:dyDescent="0.25">
      <c r="A370" s="80" t="s">
        <v>1847</v>
      </c>
      <c r="B370" s="81"/>
      <c r="C370" s="82"/>
      <c r="D370" s="32">
        <v>1</v>
      </c>
      <c r="E370" s="32"/>
      <c r="F370" s="83"/>
      <c r="G370" s="84"/>
      <c r="H370" s="84"/>
      <c r="I370" s="84"/>
      <c r="J370" s="84"/>
      <c r="K370" s="84"/>
      <c r="L370" s="84"/>
      <c r="M370" s="84"/>
      <c r="N370" s="84"/>
      <c r="O370" s="84"/>
      <c r="P370" s="85"/>
      <c r="Q370" s="86">
        <f>R369</f>
        <v>165000000</v>
      </c>
      <c r="R370" s="87"/>
      <c r="S370" s="33"/>
    </row>
    <row r="371" spans="1:19" s="30" customFormat="1" ht="21" customHeight="1" x14ac:dyDescent="0.25">
      <c r="A371" s="26" t="s">
        <v>1383</v>
      </c>
      <c r="B371" s="27"/>
      <c r="C371" s="27"/>
      <c r="D371" s="27"/>
      <c r="E371" s="27"/>
      <c r="F371" s="27"/>
      <c r="G371" s="27"/>
      <c r="H371" s="27"/>
      <c r="I371" s="27"/>
      <c r="J371" s="27"/>
      <c r="K371" s="27"/>
      <c r="L371" s="27"/>
      <c r="M371" s="27"/>
      <c r="N371" s="27"/>
      <c r="O371" s="27"/>
      <c r="P371" s="27"/>
      <c r="Q371" s="27"/>
      <c r="R371" s="28"/>
      <c r="S371" s="29"/>
    </row>
    <row r="372" spans="1:19" s="25" customFormat="1" ht="189" x14ac:dyDescent="0.25">
      <c r="A372" s="53">
        <v>1</v>
      </c>
      <c r="B372" s="53">
        <v>237</v>
      </c>
      <c r="C372" s="53">
        <v>4</v>
      </c>
      <c r="D372" s="54" t="s">
        <v>1376</v>
      </c>
      <c r="E372" s="54" t="s">
        <v>1377</v>
      </c>
      <c r="F372" s="54"/>
      <c r="G372" s="54" t="s">
        <v>1378</v>
      </c>
      <c r="H372" s="54" t="s">
        <v>1379</v>
      </c>
      <c r="I372" s="54" t="s">
        <v>630</v>
      </c>
      <c r="J372" s="54" t="s">
        <v>1382</v>
      </c>
      <c r="K372" s="54" t="s">
        <v>46</v>
      </c>
      <c r="L372" s="54" t="s">
        <v>422</v>
      </c>
      <c r="M372" s="54" t="s">
        <v>1381</v>
      </c>
      <c r="N372" s="54" t="s">
        <v>462</v>
      </c>
      <c r="O372" s="54" t="s">
        <v>1383</v>
      </c>
      <c r="P372" s="55">
        <v>2695</v>
      </c>
      <c r="Q372" s="55">
        <v>25000</v>
      </c>
      <c r="R372" s="55">
        <f t="shared" ref="R372:R469" si="4">P372*Q372</f>
        <v>67375000</v>
      </c>
      <c r="S372" s="24"/>
    </row>
    <row r="373" spans="1:19" s="25" customFormat="1" ht="63" x14ac:dyDescent="0.25">
      <c r="A373" s="53">
        <v>2</v>
      </c>
      <c r="B373" s="53">
        <v>317</v>
      </c>
      <c r="C373" s="53">
        <v>4</v>
      </c>
      <c r="D373" s="54" t="s">
        <v>1553</v>
      </c>
      <c r="E373" s="54" t="s">
        <v>1554</v>
      </c>
      <c r="F373" s="54"/>
      <c r="G373" s="54" t="s">
        <v>1555</v>
      </c>
      <c r="H373" s="54" t="s">
        <v>407</v>
      </c>
      <c r="I373" s="54" t="s">
        <v>247</v>
      </c>
      <c r="J373" s="54" t="s">
        <v>1299</v>
      </c>
      <c r="K373" s="54" t="s">
        <v>46</v>
      </c>
      <c r="L373" s="54" t="s">
        <v>47</v>
      </c>
      <c r="M373" s="54" t="s">
        <v>1556</v>
      </c>
      <c r="N373" s="54" t="s">
        <v>462</v>
      </c>
      <c r="O373" s="54" t="s">
        <v>1383</v>
      </c>
      <c r="P373" s="55">
        <v>8400</v>
      </c>
      <c r="Q373" s="55">
        <v>500</v>
      </c>
      <c r="R373" s="55">
        <f t="shared" si="4"/>
        <v>4200000</v>
      </c>
      <c r="S373" s="24"/>
    </row>
    <row r="374" spans="1:19" s="34" customFormat="1" ht="22.9" customHeight="1" x14ac:dyDescent="0.25">
      <c r="A374" s="80" t="s">
        <v>1847</v>
      </c>
      <c r="B374" s="81"/>
      <c r="C374" s="82"/>
      <c r="D374" s="32">
        <v>2</v>
      </c>
      <c r="E374" s="32"/>
      <c r="F374" s="83"/>
      <c r="G374" s="84"/>
      <c r="H374" s="84"/>
      <c r="I374" s="84"/>
      <c r="J374" s="84"/>
      <c r="K374" s="84"/>
      <c r="L374" s="84"/>
      <c r="M374" s="84"/>
      <c r="N374" s="84"/>
      <c r="O374" s="84"/>
      <c r="P374" s="85"/>
      <c r="Q374" s="86">
        <f>SUM(R372:R373)</f>
        <v>71575000</v>
      </c>
      <c r="R374" s="87"/>
      <c r="S374" s="33"/>
    </row>
    <row r="375" spans="1:19" s="30" customFormat="1" ht="21" customHeight="1" x14ac:dyDescent="0.25">
      <c r="A375" s="26" t="s">
        <v>1089</v>
      </c>
      <c r="B375" s="27"/>
      <c r="C375" s="27"/>
      <c r="D375" s="27"/>
      <c r="E375" s="27"/>
      <c r="F375" s="27"/>
      <c r="G375" s="27"/>
      <c r="H375" s="27"/>
      <c r="I375" s="27"/>
      <c r="J375" s="27"/>
      <c r="K375" s="27"/>
      <c r="L375" s="27"/>
      <c r="M375" s="27"/>
      <c r="N375" s="27"/>
      <c r="O375" s="27"/>
      <c r="P375" s="27"/>
      <c r="Q375" s="27"/>
      <c r="R375" s="28"/>
      <c r="S375" s="29"/>
    </row>
    <row r="376" spans="1:19" s="25" customFormat="1" ht="63" x14ac:dyDescent="0.25">
      <c r="A376" s="53">
        <v>1</v>
      </c>
      <c r="B376" s="53">
        <v>88</v>
      </c>
      <c r="C376" s="53">
        <v>4</v>
      </c>
      <c r="D376" s="54" t="s">
        <v>1086</v>
      </c>
      <c r="E376" s="54" t="s">
        <v>1087</v>
      </c>
      <c r="F376" s="54"/>
      <c r="G376" s="54" t="s">
        <v>1088</v>
      </c>
      <c r="H376" s="54" t="s">
        <v>246</v>
      </c>
      <c r="I376" s="54" t="s">
        <v>247</v>
      </c>
      <c r="J376" s="54" t="s">
        <v>65</v>
      </c>
      <c r="K376" s="54" t="s">
        <v>46</v>
      </c>
      <c r="L376" s="54" t="s">
        <v>47</v>
      </c>
      <c r="M376" s="54" t="s">
        <v>981</v>
      </c>
      <c r="N376" s="54" t="s">
        <v>462</v>
      </c>
      <c r="O376" s="54" t="s">
        <v>1089</v>
      </c>
      <c r="P376" s="55">
        <v>16200</v>
      </c>
      <c r="Q376" s="55">
        <v>4000</v>
      </c>
      <c r="R376" s="55">
        <f t="shared" si="4"/>
        <v>64800000</v>
      </c>
      <c r="S376" s="24"/>
    </row>
    <row r="377" spans="1:19" s="34" customFormat="1" ht="22.9" customHeight="1" x14ac:dyDescent="0.25">
      <c r="A377" s="80" t="s">
        <v>1847</v>
      </c>
      <c r="B377" s="81"/>
      <c r="C377" s="82"/>
      <c r="D377" s="32">
        <v>1</v>
      </c>
      <c r="E377" s="32"/>
      <c r="F377" s="83"/>
      <c r="G377" s="84"/>
      <c r="H377" s="84"/>
      <c r="I377" s="84"/>
      <c r="J377" s="84"/>
      <c r="K377" s="84"/>
      <c r="L377" s="84"/>
      <c r="M377" s="84"/>
      <c r="N377" s="84"/>
      <c r="O377" s="84"/>
      <c r="P377" s="85"/>
      <c r="Q377" s="86">
        <f>R376</f>
        <v>64800000</v>
      </c>
      <c r="R377" s="87"/>
      <c r="S377" s="33"/>
    </row>
    <row r="378" spans="1:19" s="30" customFormat="1" ht="21" customHeight="1" x14ac:dyDescent="0.25">
      <c r="A378" s="26" t="s">
        <v>1359</v>
      </c>
      <c r="B378" s="27"/>
      <c r="C378" s="27"/>
      <c r="D378" s="27"/>
      <c r="E378" s="27"/>
      <c r="F378" s="27"/>
      <c r="G378" s="27"/>
      <c r="H378" s="27"/>
      <c r="I378" s="27"/>
      <c r="J378" s="27"/>
      <c r="K378" s="27"/>
      <c r="L378" s="27"/>
      <c r="M378" s="27"/>
      <c r="N378" s="27"/>
      <c r="O378" s="27"/>
      <c r="P378" s="27"/>
      <c r="Q378" s="27"/>
      <c r="R378" s="28"/>
      <c r="S378" s="29"/>
    </row>
    <row r="379" spans="1:19" s="25" customFormat="1" ht="47.25" x14ac:dyDescent="0.25">
      <c r="A379" s="53">
        <v>1</v>
      </c>
      <c r="B379" s="53">
        <v>226</v>
      </c>
      <c r="C379" s="53">
        <v>4</v>
      </c>
      <c r="D379" s="54" t="s">
        <v>1356</v>
      </c>
      <c r="E379" s="54" t="s">
        <v>1357</v>
      </c>
      <c r="F379" s="54"/>
      <c r="G379" s="54" t="s">
        <v>1358</v>
      </c>
      <c r="H379" s="54" t="s">
        <v>429</v>
      </c>
      <c r="I379" s="54" t="s">
        <v>247</v>
      </c>
      <c r="J379" s="54" t="s">
        <v>349</v>
      </c>
      <c r="K379" s="54" t="s">
        <v>46</v>
      </c>
      <c r="L379" s="54" t="s">
        <v>47</v>
      </c>
      <c r="M379" s="54" t="s">
        <v>1305</v>
      </c>
      <c r="N379" s="54" t="s">
        <v>462</v>
      </c>
      <c r="O379" s="54" t="s">
        <v>1359</v>
      </c>
      <c r="P379" s="55">
        <v>8800</v>
      </c>
      <c r="Q379" s="55">
        <v>300</v>
      </c>
      <c r="R379" s="55">
        <f t="shared" si="4"/>
        <v>2640000</v>
      </c>
      <c r="S379" s="24"/>
    </row>
    <row r="380" spans="1:19" s="34" customFormat="1" ht="22.9" customHeight="1" x14ac:dyDescent="0.25">
      <c r="A380" s="80" t="s">
        <v>1847</v>
      </c>
      <c r="B380" s="81"/>
      <c r="C380" s="82"/>
      <c r="D380" s="32">
        <v>1</v>
      </c>
      <c r="E380" s="32"/>
      <c r="F380" s="83"/>
      <c r="G380" s="84"/>
      <c r="H380" s="84"/>
      <c r="I380" s="84"/>
      <c r="J380" s="84"/>
      <c r="K380" s="84"/>
      <c r="L380" s="84"/>
      <c r="M380" s="84"/>
      <c r="N380" s="84"/>
      <c r="O380" s="84"/>
      <c r="P380" s="85"/>
      <c r="Q380" s="86">
        <f>R379</f>
        <v>2640000</v>
      </c>
      <c r="R380" s="87"/>
      <c r="S380" s="33"/>
    </row>
    <row r="381" spans="1:19" s="30" customFormat="1" ht="21" customHeight="1" x14ac:dyDescent="0.25">
      <c r="A381" s="26" t="s">
        <v>1071</v>
      </c>
      <c r="B381" s="27"/>
      <c r="C381" s="27"/>
      <c r="D381" s="27"/>
      <c r="E381" s="27"/>
      <c r="F381" s="27"/>
      <c r="G381" s="27"/>
      <c r="H381" s="27"/>
      <c r="I381" s="27"/>
      <c r="J381" s="27"/>
      <c r="K381" s="27"/>
      <c r="L381" s="27"/>
      <c r="M381" s="27"/>
      <c r="N381" s="27"/>
      <c r="O381" s="27"/>
      <c r="P381" s="27"/>
      <c r="Q381" s="27"/>
      <c r="R381" s="28"/>
      <c r="S381" s="29"/>
    </row>
    <row r="382" spans="1:19" s="25" customFormat="1" ht="63" x14ac:dyDescent="0.25">
      <c r="A382" s="53">
        <v>1</v>
      </c>
      <c r="B382" s="53">
        <v>73</v>
      </c>
      <c r="C382" s="53">
        <v>4</v>
      </c>
      <c r="D382" s="54" t="s">
        <v>1064</v>
      </c>
      <c r="E382" s="54" t="s">
        <v>1065</v>
      </c>
      <c r="F382" s="54"/>
      <c r="G382" s="54" t="s">
        <v>1066</v>
      </c>
      <c r="H382" s="54" t="s">
        <v>1067</v>
      </c>
      <c r="I382" s="54" t="s">
        <v>612</v>
      </c>
      <c r="J382" s="54" t="s">
        <v>1070</v>
      </c>
      <c r="K382" s="54" t="s">
        <v>46</v>
      </c>
      <c r="L382" s="54" t="s">
        <v>95</v>
      </c>
      <c r="M382" s="54" t="s">
        <v>1069</v>
      </c>
      <c r="N382" s="54" t="s">
        <v>462</v>
      </c>
      <c r="O382" s="54" t="s">
        <v>1071</v>
      </c>
      <c r="P382" s="55">
        <v>80900</v>
      </c>
      <c r="Q382" s="55">
        <v>600</v>
      </c>
      <c r="R382" s="55">
        <f t="shared" si="4"/>
        <v>48540000</v>
      </c>
      <c r="S382" s="24"/>
    </row>
    <row r="383" spans="1:19" s="34" customFormat="1" ht="22.9" customHeight="1" x14ac:dyDescent="0.25">
      <c r="A383" s="80" t="s">
        <v>1847</v>
      </c>
      <c r="B383" s="81"/>
      <c r="C383" s="82"/>
      <c r="D383" s="32">
        <v>1</v>
      </c>
      <c r="E383" s="32"/>
      <c r="F383" s="83"/>
      <c r="G383" s="84"/>
      <c r="H383" s="84"/>
      <c r="I383" s="84"/>
      <c r="J383" s="84"/>
      <c r="K383" s="84"/>
      <c r="L383" s="84"/>
      <c r="M383" s="84"/>
      <c r="N383" s="84"/>
      <c r="O383" s="84"/>
      <c r="P383" s="85"/>
      <c r="Q383" s="86">
        <f>R382</f>
        <v>48540000</v>
      </c>
      <c r="R383" s="87"/>
      <c r="S383" s="33"/>
    </row>
    <row r="384" spans="1:19" s="30" customFormat="1" ht="21" customHeight="1" x14ac:dyDescent="0.25">
      <c r="A384" s="26" t="s">
        <v>510</v>
      </c>
      <c r="B384" s="27"/>
      <c r="C384" s="27"/>
      <c r="D384" s="27"/>
      <c r="E384" s="27"/>
      <c r="F384" s="27"/>
      <c r="G384" s="27"/>
      <c r="H384" s="27"/>
      <c r="I384" s="27"/>
      <c r="J384" s="27"/>
      <c r="K384" s="27"/>
      <c r="L384" s="27"/>
      <c r="M384" s="27"/>
      <c r="N384" s="27"/>
      <c r="O384" s="27"/>
      <c r="P384" s="27"/>
      <c r="Q384" s="27"/>
      <c r="R384" s="28"/>
      <c r="S384" s="29"/>
    </row>
    <row r="385" spans="1:19" s="25" customFormat="1" ht="47.25" x14ac:dyDescent="0.25">
      <c r="A385" s="53">
        <v>1</v>
      </c>
      <c r="B385" s="53">
        <v>275</v>
      </c>
      <c r="C385" s="53">
        <v>1</v>
      </c>
      <c r="D385" s="54" t="s">
        <v>503</v>
      </c>
      <c r="E385" s="54" t="s">
        <v>504</v>
      </c>
      <c r="F385" s="54"/>
      <c r="G385" s="54" t="s">
        <v>505</v>
      </c>
      <c r="H385" s="54" t="s">
        <v>506</v>
      </c>
      <c r="I385" s="54" t="s">
        <v>331</v>
      </c>
      <c r="J385" s="54" t="s">
        <v>509</v>
      </c>
      <c r="K385" s="54" t="s">
        <v>85</v>
      </c>
      <c r="L385" s="54" t="s">
        <v>106</v>
      </c>
      <c r="M385" s="54" t="s">
        <v>508</v>
      </c>
      <c r="N385" s="54" t="s">
        <v>108</v>
      </c>
      <c r="O385" s="54" t="s">
        <v>510</v>
      </c>
      <c r="P385" s="55">
        <v>95000</v>
      </c>
      <c r="Q385" s="55">
        <v>600</v>
      </c>
      <c r="R385" s="55">
        <f t="shared" si="4"/>
        <v>57000000</v>
      </c>
      <c r="S385" s="24"/>
    </row>
    <row r="386" spans="1:19" s="34" customFormat="1" ht="22.9" customHeight="1" x14ac:dyDescent="0.25">
      <c r="A386" s="80" t="s">
        <v>1847</v>
      </c>
      <c r="B386" s="81"/>
      <c r="C386" s="82"/>
      <c r="D386" s="32">
        <v>1</v>
      </c>
      <c r="E386" s="32"/>
      <c r="F386" s="83"/>
      <c r="G386" s="84"/>
      <c r="H386" s="84"/>
      <c r="I386" s="84"/>
      <c r="J386" s="84"/>
      <c r="K386" s="84"/>
      <c r="L386" s="84"/>
      <c r="M386" s="84"/>
      <c r="N386" s="84"/>
      <c r="O386" s="84"/>
      <c r="P386" s="85"/>
      <c r="Q386" s="86">
        <f>R385</f>
        <v>57000000</v>
      </c>
      <c r="R386" s="87"/>
      <c r="S386" s="33"/>
    </row>
    <row r="387" spans="1:19" s="30" customFormat="1" ht="21" customHeight="1" x14ac:dyDescent="0.25">
      <c r="A387" s="26" t="s">
        <v>1344</v>
      </c>
      <c r="B387" s="27"/>
      <c r="C387" s="27"/>
      <c r="D387" s="27"/>
      <c r="E387" s="27"/>
      <c r="F387" s="27"/>
      <c r="G387" s="27"/>
      <c r="H387" s="27"/>
      <c r="I387" s="27"/>
      <c r="J387" s="27"/>
      <c r="K387" s="27"/>
      <c r="L387" s="27"/>
      <c r="M387" s="27"/>
      <c r="N387" s="27"/>
      <c r="O387" s="27"/>
      <c r="P387" s="27"/>
      <c r="Q387" s="27"/>
      <c r="R387" s="28"/>
      <c r="S387" s="29"/>
    </row>
    <row r="388" spans="1:19" s="25" customFormat="1" ht="63" x14ac:dyDescent="0.25">
      <c r="A388" s="53">
        <v>1</v>
      </c>
      <c r="B388" s="53">
        <v>221</v>
      </c>
      <c r="C388" s="53">
        <v>4</v>
      </c>
      <c r="D388" s="54" t="s">
        <v>1338</v>
      </c>
      <c r="E388" s="54" t="s">
        <v>1339</v>
      </c>
      <c r="F388" s="54"/>
      <c r="G388" s="54" t="s">
        <v>1340</v>
      </c>
      <c r="H388" s="54" t="s">
        <v>1341</v>
      </c>
      <c r="I388" s="54" t="s">
        <v>247</v>
      </c>
      <c r="J388" s="54" t="s">
        <v>1343</v>
      </c>
      <c r="K388" s="54" t="s">
        <v>46</v>
      </c>
      <c r="L388" s="54" t="s">
        <v>47</v>
      </c>
      <c r="M388" s="54" t="s">
        <v>1342</v>
      </c>
      <c r="N388" s="54" t="s">
        <v>1298</v>
      </c>
      <c r="O388" s="54" t="s">
        <v>1344</v>
      </c>
      <c r="P388" s="55">
        <v>5990</v>
      </c>
      <c r="Q388" s="55">
        <v>7000</v>
      </c>
      <c r="R388" s="55">
        <f t="shared" si="4"/>
        <v>41930000</v>
      </c>
      <c r="S388" s="24"/>
    </row>
    <row r="389" spans="1:19" s="34" customFormat="1" ht="22.9" customHeight="1" x14ac:dyDescent="0.25">
      <c r="A389" s="80" t="s">
        <v>1847</v>
      </c>
      <c r="B389" s="81"/>
      <c r="C389" s="82"/>
      <c r="D389" s="32">
        <v>1</v>
      </c>
      <c r="E389" s="32"/>
      <c r="F389" s="83"/>
      <c r="G389" s="84"/>
      <c r="H389" s="84"/>
      <c r="I389" s="84"/>
      <c r="J389" s="84"/>
      <c r="K389" s="84"/>
      <c r="L389" s="84"/>
      <c r="M389" s="84"/>
      <c r="N389" s="84"/>
      <c r="O389" s="84"/>
      <c r="P389" s="85"/>
      <c r="Q389" s="86">
        <f>R388</f>
        <v>41930000</v>
      </c>
      <c r="R389" s="87"/>
      <c r="S389" s="33"/>
    </row>
    <row r="390" spans="1:19" s="30" customFormat="1" ht="21" customHeight="1" x14ac:dyDescent="0.25">
      <c r="A390" s="26" t="s">
        <v>1375</v>
      </c>
      <c r="B390" s="27"/>
      <c r="C390" s="27"/>
      <c r="D390" s="27"/>
      <c r="E390" s="27"/>
      <c r="F390" s="27"/>
      <c r="G390" s="27"/>
      <c r="H390" s="27"/>
      <c r="I390" s="27"/>
      <c r="J390" s="27"/>
      <c r="K390" s="27"/>
      <c r="L390" s="27"/>
      <c r="M390" s="27"/>
      <c r="N390" s="27"/>
      <c r="O390" s="27"/>
      <c r="P390" s="27"/>
      <c r="Q390" s="27"/>
      <c r="R390" s="28"/>
      <c r="S390" s="29"/>
    </row>
    <row r="391" spans="1:19" s="25" customFormat="1" ht="236.25" x14ac:dyDescent="0.25">
      <c r="A391" s="53">
        <v>1</v>
      </c>
      <c r="B391" s="53">
        <v>236</v>
      </c>
      <c r="C391" s="53">
        <v>4</v>
      </c>
      <c r="D391" s="54" t="s">
        <v>1369</v>
      </c>
      <c r="E391" s="54" t="s">
        <v>1370</v>
      </c>
      <c r="F391" s="54"/>
      <c r="G391" s="54" t="s">
        <v>1371</v>
      </c>
      <c r="H391" s="54" t="s">
        <v>1372</v>
      </c>
      <c r="I391" s="54" t="s">
        <v>630</v>
      </c>
      <c r="J391" s="54" t="s">
        <v>1374</v>
      </c>
      <c r="K391" s="54" t="s">
        <v>46</v>
      </c>
      <c r="L391" s="54" t="s">
        <v>422</v>
      </c>
      <c r="M391" s="54" t="s">
        <v>1373</v>
      </c>
      <c r="N391" s="54" t="s">
        <v>462</v>
      </c>
      <c r="O391" s="54" t="s">
        <v>1375</v>
      </c>
      <c r="P391" s="55">
        <v>4095</v>
      </c>
      <c r="Q391" s="55">
        <v>25000</v>
      </c>
      <c r="R391" s="55">
        <f t="shared" si="4"/>
        <v>102375000</v>
      </c>
      <c r="S391" s="24"/>
    </row>
    <row r="392" spans="1:19" s="34" customFormat="1" ht="22.9" customHeight="1" x14ac:dyDescent="0.25">
      <c r="A392" s="80" t="s">
        <v>1847</v>
      </c>
      <c r="B392" s="81"/>
      <c r="C392" s="82"/>
      <c r="D392" s="32">
        <v>1</v>
      </c>
      <c r="E392" s="32"/>
      <c r="F392" s="83"/>
      <c r="G392" s="84"/>
      <c r="H392" s="84"/>
      <c r="I392" s="84"/>
      <c r="J392" s="84"/>
      <c r="K392" s="84"/>
      <c r="L392" s="84"/>
      <c r="M392" s="84"/>
      <c r="N392" s="84"/>
      <c r="O392" s="84"/>
      <c r="P392" s="85"/>
      <c r="Q392" s="86">
        <f>R391</f>
        <v>102375000</v>
      </c>
      <c r="R392" s="87"/>
      <c r="S392" s="33"/>
    </row>
    <row r="393" spans="1:19" s="30" customFormat="1" ht="21" customHeight="1" x14ac:dyDescent="0.25">
      <c r="A393" s="26" t="s">
        <v>262</v>
      </c>
      <c r="B393" s="27"/>
      <c r="C393" s="27"/>
      <c r="D393" s="27"/>
      <c r="E393" s="27"/>
      <c r="F393" s="27"/>
      <c r="G393" s="27"/>
      <c r="H393" s="27"/>
      <c r="I393" s="27"/>
      <c r="J393" s="27"/>
      <c r="K393" s="27"/>
      <c r="L393" s="27"/>
      <c r="M393" s="27"/>
      <c r="N393" s="27"/>
      <c r="O393" s="27"/>
      <c r="P393" s="27"/>
      <c r="Q393" s="27"/>
      <c r="R393" s="28"/>
      <c r="S393" s="29"/>
    </row>
    <row r="394" spans="1:19" s="25" customFormat="1" ht="63" x14ac:dyDescent="0.25">
      <c r="A394" s="53">
        <v>1</v>
      </c>
      <c r="B394" s="53">
        <v>101</v>
      </c>
      <c r="C394" s="53">
        <v>1</v>
      </c>
      <c r="D394" s="54" t="s">
        <v>254</v>
      </c>
      <c r="E394" s="54" t="s">
        <v>255</v>
      </c>
      <c r="F394" s="54"/>
      <c r="G394" s="54" t="s">
        <v>256</v>
      </c>
      <c r="H394" s="54" t="s">
        <v>257</v>
      </c>
      <c r="I394" s="54" t="s">
        <v>258</v>
      </c>
      <c r="J394" s="54" t="s">
        <v>261</v>
      </c>
      <c r="K394" s="54" t="s">
        <v>46</v>
      </c>
      <c r="L394" s="54" t="s">
        <v>47</v>
      </c>
      <c r="M394" s="54" t="s">
        <v>259</v>
      </c>
      <c r="N394" s="54" t="s">
        <v>260</v>
      </c>
      <c r="O394" s="54" t="s">
        <v>262</v>
      </c>
      <c r="P394" s="55">
        <v>10500</v>
      </c>
      <c r="Q394" s="55">
        <v>1000</v>
      </c>
      <c r="R394" s="55">
        <f t="shared" si="4"/>
        <v>10500000</v>
      </c>
      <c r="S394" s="24"/>
    </row>
    <row r="395" spans="1:19" s="25" customFormat="1" ht="63" x14ac:dyDescent="0.25">
      <c r="A395" s="53">
        <v>2</v>
      </c>
      <c r="B395" s="53">
        <v>158</v>
      </c>
      <c r="C395" s="53">
        <v>1</v>
      </c>
      <c r="D395" s="54" t="s">
        <v>343</v>
      </c>
      <c r="E395" s="54" t="s">
        <v>344</v>
      </c>
      <c r="F395" s="54"/>
      <c r="G395" s="54" t="s">
        <v>345</v>
      </c>
      <c r="H395" s="54" t="s">
        <v>346</v>
      </c>
      <c r="I395" s="54" t="s">
        <v>347</v>
      </c>
      <c r="J395" s="54" t="s">
        <v>349</v>
      </c>
      <c r="K395" s="54" t="s">
        <v>46</v>
      </c>
      <c r="L395" s="54" t="s">
        <v>47</v>
      </c>
      <c r="M395" s="54" t="s">
        <v>348</v>
      </c>
      <c r="N395" s="54" t="s">
        <v>87</v>
      </c>
      <c r="O395" s="54" t="s">
        <v>262</v>
      </c>
      <c r="P395" s="55">
        <v>5267</v>
      </c>
      <c r="Q395" s="55">
        <v>800</v>
      </c>
      <c r="R395" s="55">
        <f t="shared" si="4"/>
        <v>4213600</v>
      </c>
      <c r="S395" s="24"/>
    </row>
    <row r="396" spans="1:19" s="25" customFormat="1" ht="63" x14ac:dyDescent="0.25">
      <c r="A396" s="53">
        <v>3</v>
      </c>
      <c r="B396" s="53">
        <v>199</v>
      </c>
      <c r="C396" s="53">
        <v>1</v>
      </c>
      <c r="D396" s="54" t="s">
        <v>397</v>
      </c>
      <c r="E396" s="54" t="s">
        <v>398</v>
      </c>
      <c r="F396" s="54"/>
      <c r="G396" s="54" t="s">
        <v>399</v>
      </c>
      <c r="H396" s="54" t="s">
        <v>400</v>
      </c>
      <c r="I396" s="54" t="s">
        <v>93</v>
      </c>
      <c r="J396" s="54" t="s">
        <v>403</v>
      </c>
      <c r="K396" s="54" t="s">
        <v>401</v>
      </c>
      <c r="L396" s="54" t="s">
        <v>95</v>
      </c>
      <c r="M396" s="54" t="s">
        <v>402</v>
      </c>
      <c r="N396" s="54" t="s">
        <v>49</v>
      </c>
      <c r="O396" s="54" t="s">
        <v>262</v>
      </c>
      <c r="P396" s="55">
        <v>485000</v>
      </c>
      <c r="Q396" s="55">
        <v>2000</v>
      </c>
      <c r="R396" s="55">
        <f t="shared" si="4"/>
        <v>970000000</v>
      </c>
      <c r="S396" s="24"/>
    </row>
    <row r="397" spans="1:19" s="25" customFormat="1" ht="63" x14ac:dyDescent="0.25">
      <c r="A397" s="53">
        <v>4</v>
      </c>
      <c r="B397" s="53">
        <v>382</v>
      </c>
      <c r="C397" s="53">
        <v>1</v>
      </c>
      <c r="D397" s="54" t="s">
        <v>646</v>
      </c>
      <c r="E397" s="54" t="s">
        <v>647</v>
      </c>
      <c r="F397" s="54"/>
      <c r="G397" s="54" t="s">
        <v>648</v>
      </c>
      <c r="H397" s="54" t="s">
        <v>246</v>
      </c>
      <c r="I397" s="54" t="s">
        <v>45</v>
      </c>
      <c r="J397" s="54" t="s">
        <v>650</v>
      </c>
      <c r="K397" s="54" t="s">
        <v>46</v>
      </c>
      <c r="L397" s="54" t="s">
        <v>47</v>
      </c>
      <c r="M397" s="54" t="s">
        <v>649</v>
      </c>
      <c r="N397" s="54" t="s">
        <v>621</v>
      </c>
      <c r="O397" s="54" t="s">
        <v>262</v>
      </c>
      <c r="P397" s="55">
        <v>12785</v>
      </c>
      <c r="Q397" s="55">
        <v>15000</v>
      </c>
      <c r="R397" s="55">
        <f t="shared" si="4"/>
        <v>191775000</v>
      </c>
      <c r="S397" s="24"/>
    </row>
    <row r="398" spans="1:19" s="25" customFormat="1" ht="63" x14ac:dyDescent="0.25">
      <c r="A398" s="53">
        <v>5</v>
      </c>
      <c r="B398" s="53">
        <v>110</v>
      </c>
      <c r="C398" s="53">
        <v>4</v>
      </c>
      <c r="D398" s="54" t="s">
        <v>1110</v>
      </c>
      <c r="E398" s="54" t="s">
        <v>1111</v>
      </c>
      <c r="F398" s="54"/>
      <c r="G398" s="54" t="s">
        <v>1112</v>
      </c>
      <c r="H398" s="54" t="s">
        <v>1113</v>
      </c>
      <c r="I398" s="54" t="s">
        <v>45</v>
      </c>
      <c r="J398" s="54" t="s">
        <v>1114</v>
      </c>
      <c r="K398" s="54" t="s">
        <v>46</v>
      </c>
      <c r="L398" s="54" t="s">
        <v>47</v>
      </c>
      <c r="M398" s="54" t="s">
        <v>1016</v>
      </c>
      <c r="N398" s="54" t="s">
        <v>462</v>
      </c>
      <c r="O398" s="54" t="s">
        <v>262</v>
      </c>
      <c r="P398" s="55">
        <v>2000</v>
      </c>
      <c r="Q398" s="55">
        <v>200</v>
      </c>
      <c r="R398" s="55">
        <f t="shared" si="4"/>
        <v>400000</v>
      </c>
      <c r="S398" s="24"/>
    </row>
    <row r="399" spans="1:19" s="25" customFormat="1" ht="63" x14ac:dyDescent="0.25">
      <c r="A399" s="53">
        <v>6</v>
      </c>
      <c r="B399" s="53">
        <v>326</v>
      </c>
      <c r="C399" s="53">
        <v>4</v>
      </c>
      <c r="D399" s="54" t="s">
        <v>1582</v>
      </c>
      <c r="E399" s="54" t="s">
        <v>1583</v>
      </c>
      <c r="F399" s="54"/>
      <c r="G399" s="54" t="s">
        <v>1584</v>
      </c>
      <c r="H399" s="54" t="s">
        <v>817</v>
      </c>
      <c r="I399" s="54" t="s">
        <v>1585</v>
      </c>
      <c r="J399" s="54" t="s">
        <v>268</v>
      </c>
      <c r="K399" s="54" t="s">
        <v>1516</v>
      </c>
      <c r="L399" s="54" t="s">
        <v>890</v>
      </c>
      <c r="M399" s="54" t="s">
        <v>1016</v>
      </c>
      <c r="N399" s="54" t="s">
        <v>462</v>
      </c>
      <c r="O399" s="54" t="s">
        <v>262</v>
      </c>
      <c r="P399" s="55">
        <v>569</v>
      </c>
      <c r="Q399" s="55">
        <v>15000</v>
      </c>
      <c r="R399" s="55">
        <f t="shared" si="4"/>
        <v>8535000</v>
      </c>
      <c r="S399" s="24"/>
    </row>
    <row r="400" spans="1:19" s="25" customFormat="1" ht="94.5" x14ac:dyDescent="0.25">
      <c r="A400" s="53">
        <v>7</v>
      </c>
      <c r="B400" s="53">
        <v>355</v>
      </c>
      <c r="C400" s="53">
        <v>4</v>
      </c>
      <c r="D400" s="54" t="s">
        <v>820</v>
      </c>
      <c r="E400" s="54" t="s">
        <v>1644</v>
      </c>
      <c r="F400" s="54"/>
      <c r="G400" s="54" t="s">
        <v>1645</v>
      </c>
      <c r="H400" s="54" t="s">
        <v>823</v>
      </c>
      <c r="I400" s="54" t="s">
        <v>247</v>
      </c>
      <c r="J400" s="54" t="s">
        <v>1646</v>
      </c>
      <c r="K400" s="54" t="s">
        <v>46</v>
      </c>
      <c r="L400" s="54" t="s">
        <v>47</v>
      </c>
      <c r="M400" s="54" t="s">
        <v>1016</v>
      </c>
      <c r="N400" s="54" t="s">
        <v>462</v>
      </c>
      <c r="O400" s="54" t="s">
        <v>262</v>
      </c>
      <c r="P400" s="55">
        <v>1050</v>
      </c>
      <c r="Q400" s="55">
        <v>25000</v>
      </c>
      <c r="R400" s="55">
        <f t="shared" si="4"/>
        <v>26250000</v>
      </c>
      <c r="S400" s="24"/>
    </row>
    <row r="401" spans="1:19" s="34" customFormat="1" ht="22.9" customHeight="1" x14ac:dyDescent="0.25">
      <c r="A401" s="80" t="s">
        <v>1847</v>
      </c>
      <c r="B401" s="81"/>
      <c r="C401" s="82"/>
      <c r="D401" s="32">
        <v>7</v>
      </c>
      <c r="E401" s="32"/>
      <c r="F401" s="83"/>
      <c r="G401" s="84"/>
      <c r="H401" s="84"/>
      <c r="I401" s="84"/>
      <c r="J401" s="84"/>
      <c r="K401" s="84"/>
      <c r="L401" s="84"/>
      <c r="M401" s="84"/>
      <c r="N401" s="84"/>
      <c r="O401" s="84"/>
      <c r="P401" s="85"/>
      <c r="Q401" s="86">
        <f>SUM(R394:R400)</f>
        <v>1211673600</v>
      </c>
      <c r="R401" s="87"/>
      <c r="S401" s="33"/>
    </row>
    <row r="402" spans="1:19" s="30" customFormat="1" ht="21" customHeight="1" x14ac:dyDescent="0.25">
      <c r="A402" s="26" t="s">
        <v>1053</v>
      </c>
      <c r="B402" s="27"/>
      <c r="C402" s="27"/>
      <c r="D402" s="27"/>
      <c r="E402" s="27"/>
      <c r="F402" s="27"/>
      <c r="G402" s="27"/>
      <c r="H402" s="27"/>
      <c r="I402" s="27"/>
      <c r="J402" s="27"/>
      <c r="K402" s="27"/>
      <c r="L402" s="27"/>
      <c r="M402" s="27"/>
      <c r="N402" s="27"/>
      <c r="O402" s="27"/>
      <c r="P402" s="27"/>
      <c r="Q402" s="27"/>
      <c r="R402" s="28"/>
      <c r="S402" s="29"/>
    </row>
    <row r="403" spans="1:19" s="25" customFormat="1" ht="126" x14ac:dyDescent="0.25">
      <c r="A403" s="53">
        <v>1</v>
      </c>
      <c r="B403" s="53">
        <v>67</v>
      </c>
      <c r="C403" s="53">
        <v>4</v>
      </c>
      <c r="D403" s="54" t="s">
        <v>1046</v>
      </c>
      <c r="E403" s="54" t="s">
        <v>1047</v>
      </c>
      <c r="F403" s="54" t="s">
        <v>1048</v>
      </c>
      <c r="G403" s="54" t="s">
        <v>1049</v>
      </c>
      <c r="H403" s="54" t="s">
        <v>1050</v>
      </c>
      <c r="I403" s="54" t="s">
        <v>954</v>
      </c>
      <c r="J403" s="54" t="s">
        <v>1052</v>
      </c>
      <c r="K403" s="54" t="s">
        <v>46</v>
      </c>
      <c r="L403" s="54" t="s">
        <v>47</v>
      </c>
      <c r="M403" s="54" t="s">
        <v>1051</v>
      </c>
      <c r="N403" s="54" t="s">
        <v>462</v>
      </c>
      <c r="O403" s="54" t="s">
        <v>1053</v>
      </c>
      <c r="P403" s="55">
        <v>2750</v>
      </c>
      <c r="Q403" s="55">
        <v>20000</v>
      </c>
      <c r="R403" s="55">
        <f t="shared" si="4"/>
        <v>55000000</v>
      </c>
      <c r="S403" s="24"/>
    </row>
    <row r="404" spans="1:19" s="34" customFormat="1" ht="22.9" customHeight="1" x14ac:dyDescent="0.25">
      <c r="A404" s="80" t="s">
        <v>1847</v>
      </c>
      <c r="B404" s="81"/>
      <c r="C404" s="82"/>
      <c r="D404" s="32">
        <v>1</v>
      </c>
      <c r="E404" s="32"/>
      <c r="F404" s="83"/>
      <c r="G404" s="84"/>
      <c r="H404" s="84"/>
      <c r="I404" s="84"/>
      <c r="J404" s="84"/>
      <c r="K404" s="84"/>
      <c r="L404" s="84"/>
      <c r="M404" s="84"/>
      <c r="N404" s="84"/>
      <c r="O404" s="84"/>
      <c r="P404" s="85"/>
      <c r="Q404" s="86">
        <f>R403</f>
        <v>55000000</v>
      </c>
      <c r="R404" s="87"/>
      <c r="S404" s="33"/>
    </row>
    <row r="405" spans="1:19" s="30" customFormat="1" ht="21" customHeight="1" x14ac:dyDescent="0.25">
      <c r="A405" s="26" t="s">
        <v>59</v>
      </c>
      <c r="B405" s="27"/>
      <c r="C405" s="27"/>
      <c r="D405" s="27"/>
      <c r="E405" s="27"/>
      <c r="F405" s="27"/>
      <c r="G405" s="27"/>
      <c r="H405" s="27"/>
      <c r="I405" s="27"/>
      <c r="J405" s="27"/>
      <c r="K405" s="27"/>
      <c r="L405" s="27"/>
      <c r="M405" s="27"/>
      <c r="N405" s="27"/>
      <c r="O405" s="27"/>
      <c r="P405" s="27"/>
      <c r="Q405" s="27"/>
      <c r="R405" s="28"/>
      <c r="S405" s="29"/>
    </row>
    <row r="406" spans="1:19" s="25" customFormat="1" ht="63" x14ac:dyDescent="0.25">
      <c r="A406" s="53">
        <v>1</v>
      </c>
      <c r="B406" s="53">
        <v>7</v>
      </c>
      <c r="C406" s="53">
        <v>1</v>
      </c>
      <c r="D406" s="54" t="s">
        <v>52</v>
      </c>
      <c r="E406" s="54" t="s">
        <v>53</v>
      </c>
      <c r="F406" s="54"/>
      <c r="G406" s="54" t="s">
        <v>54</v>
      </c>
      <c r="H406" s="54" t="s">
        <v>55</v>
      </c>
      <c r="I406" s="54" t="s">
        <v>45</v>
      </c>
      <c r="J406" s="54" t="s">
        <v>58</v>
      </c>
      <c r="K406" s="54" t="s">
        <v>46</v>
      </c>
      <c r="L406" s="54" t="s">
        <v>47</v>
      </c>
      <c r="M406" s="54" t="s">
        <v>56</v>
      </c>
      <c r="N406" s="54" t="s">
        <v>57</v>
      </c>
      <c r="O406" s="54" t="s">
        <v>59</v>
      </c>
      <c r="P406" s="55">
        <v>8500</v>
      </c>
      <c r="Q406" s="55">
        <v>500</v>
      </c>
      <c r="R406" s="55">
        <f t="shared" si="4"/>
        <v>4250000</v>
      </c>
      <c r="S406" s="24"/>
    </row>
    <row r="407" spans="1:19" s="25" customFormat="1" ht="141.75" x14ac:dyDescent="0.25">
      <c r="A407" s="53">
        <v>2</v>
      </c>
      <c r="B407" s="53">
        <v>30</v>
      </c>
      <c r="C407" s="53">
        <v>2</v>
      </c>
      <c r="D407" s="54" t="s">
        <v>689</v>
      </c>
      <c r="E407" s="54" t="s">
        <v>690</v>
      </c>
      <c r="F407" s="54"/>
      <c r="G407" s="54" t="s">
        <v>691</v>
      </c>
      <c r="H407" s="54" t="s">
        <v>692</v>
      </c>
      <c r="I407" s="54" t="s">
        <v>693</v>
      </c>
      <c r="J407" s="54" t="s">
        <v>695</v>
      </c>
      <c r="K407" s="54" t="s">
        <v>46</v>
      </c>
      <c r="L407" s="54" t="s">
        <v>422</v>
      </c>
      <c r="M407" s="54" t="s">
        <v>694</v>
      </c>
      <c r="N407" s="54" t="s">
        <v>462</v>
      </c>
      <c r="O407" s="54" t="s">
        <v>59</v>
      </c>
      <c r="P407" s="55">
        <v>7500</v>
      </c>
      <c r="Q407" s="55">
        <v>5000</v>
      </c>
      <c r="R407" s="55">
        <f t="shared" si="4"/>
        <v>37500000</v>
      </c>
      <c r="S407" s="24"/>
    </row>
    <row r="408" spans="1:19" s="25" customFormat="1" ht="94.5" x14ac:dyDescent="0.25">
      <c r="A408" s="53">
        <v>3</v>
      </c>
      <c r="B408" s="53">
        <v>84</v>
      </c>
      <c r="C408" s="53">
        <v>2</v>
      </c>
      <c r="D408" s="54" t="s">
        <v>710</v>
      </c>
      <c r="E408" s="54" t="s">
        <v>711</v>
      </c>
      <c r="F408" s="54"/>
      <c r="G408" s="54" t="s">
        <v>712</v>
      </c>
      <c r="H408" s="54" t="s">
        <v>257</v>
      </c>
      <c r="I408" s="54" t="s">
        <v>247</v>
      </c>
      <c r="J408" s="54" t="s">
        <v>349</v>
      </c>
      <c r="K408" s="54" t="s">
        <v>46</v>
      </c>
      <c r="L408" s="54" t="s">
        <v>47</v>
      </c>
      <c r="M408" s="54" t="s">
        <v>713</v>
      </c>
      <c r="N408" s="54" t="s">
        <v>462</v>
      </c>
      <c r="O408" s="54" t="s">
        <v>59</v>
      </c>
      <c r="P408" s="55">
        <v>8300</v>
      </c>
      <c r="Q408" s="55">
        <v>3000</v>
      </c>
      <c r="R408" s="55">
        <f t="shared" si="4"/>
        <v>24900000</v>
      </c>
      <c r="S408" s="24"/>
    </row>
    <row r="409" spans="1:19" s="25" customFormat="1" ht="78.75" x14ac:dyDescent="0.25">
      <c r="A409" s="53">
        <v>4</v>
      </c>
      <c r="B409" s="53">
        <v>108</v>
      </c>
      <c r="C409" s="53">
        <v>2</v>
      </c>
      <c r="D409" s="54" t="s">
        <v>722</v>
      </c>
      <c r="E409" s="54" t="s">
        <v>723</v>
      </c>
      <c r="F409" s="54"/>
      <c r="G409" s="54" t="s">
        <v>724</v>
      </c>
      <c r="H409" s="54" t="s">
        <v>725</v>
      </c>
      <c r="I409" s="54" t="s">
        <v>72</v>
      </c>
      <c r="J409" s="54" t="s">
        <v>728</v>
      </c>
      <c r="K409" s="54" t="s">
        <v>74</v>
      </c>
      <c r="L409" s="54" t="s">
        <v>75</v>
      </c>
      <c r="M409" s="54" t="s">
        <v>727</v>
      </c>
      <c r="N409" s="54" t="s">
        <v>548</v>
      </c>
      <c r="O409" s="54" t="s">
        <v>59</v>
      </c>
      <c r="P409" s="55">
        <v>92800</v>
      </c>
      <c r="Q409" s="55">
        <v>150</v>
      </c>
      <c r="R409" s="55">
        <f t="shared" si="4"/>
        <v>13920000</v>
      </c>
      <c r="S409" s="24"/>
    </row>
    <row r="410" spans="1:19" s="25" customFormat="1" ht="63" x14ac:dyDescent="0.25">
      <c r="A410" s="53">
        <v>5</v>
      </c>
      <c r="B410" s="53">
        <v>21</v>
      </c>
      <c r="C410" s="53">
        <v>4</v>
      </c>
      <c r="D410" s="54" t="s">
        <v>951</v>
      </c>
      <c r="E410" s="54" t="s">
        <v>952</v>
      </c>
      <c r="F410" s="54"/>
      <c r="G410" s="54" t="s">
        <v>953</v>
      </c>
      <c r="H410" s="54" t="s">
        <v>611</v>
      </c>
      <c r="I410" s="54" t="s">
        <v>954</v>
      </c>
      <c r="J410" s="54" t="s">
        <v>956</v>
      </c>
      <c r="K410" s="54" t="s">
        <v>46</v>
      </c>
      <c r="L410" s="54" t="s">
        <v>47</v>
      </c>
      <c r="M410" s="54" t="s">
        <v>955</v>
      </c>
      <c r="N410" s="54" t="s">
        <v>462</v>
      </c>
      <c r="O410" s="54" t="s">
        <v>59</v>
      </c>
      <c r="P410" s="55">
        <v>4400</v>
      </c>
      <c r="Q410" s="55">
        <v>30000</v>
      </c>
      <c r="R410" s="55">
        <f t="shared" si="4"/>
        <v>132000000</v>
      </c>
      <c r="S410" s="24"/>
    </row>
    <row r="411" spans="1:19" s="25" customFormat="1" ht="110.25" x14ac:dyDescent="0.25">
      <c r="A411" s="53">
        <v>6</v>
      </c>
      <c r="B411" s="53">
        <v>74</v>
      </c>
      <c r="C411" s="53">
        <v>4</v>
      </c>
      <c r="D411" s="54" t="s">
        <v>1064</v>
      </c>
      <c r="E411" s="54" t="s">
        <v>1072</v>
      </c>
      <c r="F411" s="54"/>
      <c r="G411" s="54" t="s">
        <v>1073</v>
      </c>
      <c r="H411" s="54" t="s">
        <v>246</v>
      </c>
      <c r="I411" s="54" t="s">
        <v>612</v>
      </c>
      <c r="J411" s="54" t="s">
        <v>1075</v>
      </c>
      <c r="K411" s="54" t="s">
        <v>46</v>
      </c>
      <c r="L411" s="54" t="s">
        <v>422</v>
      </c>
      <c r="M411" s="54" t="s">
        <v>1074</v>
      </c>
      <c r="N411" s="54" t="s">
        <v>462</v>
      </c>
      <c r="O411" s="54" t="s">
        <v>59</v>
      </c>
      <c r="P411" s="55">
        <v>9450</v>
      </c>
      <c r="Q411" s="55">
        <v>1000</v>
      </c>
      <c r="R411" s="55">
        <f t="shared" si="4"/>
        <v>9450000</v>
      </c>
      <c r="S411" s="24"/>
    </row>
    <row r="412" spans="1:19" s="25" customFormat="1" ht="63" x14ac:dyDescent="0.25">
      <c r="A412" s="53">
        <v>7</v>
      </c>
      <c r="B412" s="53">
        <v>342</v>
      </c>
      <c r="C412" s="53">
        <v>4</v>
      </c>
      <c r="D412" s="54" t="s">
        <v>1615</v>
      </c>
      <c r="E412" s="54" t="s">
        <v>1616</v>
      </c>
      <c r="F412" s="54"/>
      <c r="G412" s="54" t="s">
        <v>1617</v>
      </c>
      <c r="H412" s="54" t="s">
        <v>1618</v>
      </c>
      <c r="I412" s="54" t="s">
        <v>258</v>
      </c>
      <c r="J412" s="54" t="s">
        <v>268</v>
      </c>
      <c r="K412" s="54" t="s">
        <v>46</v>
      </c>
      <c r="L412" s="54" t="s">
        <v>47</v>
      </c>
      <c r="M412" s="54" t="s">
        <v>1619</v>
      </c>
      <c r="N412" s="54" t="s">
        <v>462</v>
      </c>
      <c r="O412" s="54" t="s">
        <v>59</v>
      </c>
      <c r="P412" s="55">
        <v>825</v>
      </c>
      <c r="Q412" s="55">
        <v>1500000</v>
      </c>
      <c r="R412" s="55">
        <f t="shared" si="4"/>
        <v>1237500000</v>
      </c>
      <c r="S412" s="24"/>
    </row>
    <row r="413" spans="1:19" s="34" customFormat="1" ht="22.9" customHeight="1" x14ac:dyDescent="0.25">
      <c r="A413" s="80" t="s">
        <v>1847</v>
      </c>
      <c r="B413" s="81"/>
      <c r="C413" s="82"/>
      <c r="D413" s="32">
        <v>7</v>
      </c>
      <c r="E413" s="32"/>
      <c r="F413" s="83"/>
      <c r="G413" s="84"/>
      <c r="H413" s="84"/>
      <c r="I413" s="84"/>
      <c r="J413" s="84"/>
      <c r="K413" s="84"/>
      <c r="L413" s="84"/>
      <c r="M413" s="84"/>
      <c r="N413" s="84"/>
      <c r="O413" s="84"/>
      <c r="P413" s="85"/>
      <c r="Q413" s="86">
        <f>SUM(R406:R412)</f>
        <v>1459520000</v>
      </c>
      <c r="R413" s="87"/>
      <c r="S413" s="33"/>
    </row>
    <row r="414" spans="1:19" s="30" customFormat="1" ht="21" customHeight="1" x14ac:dyDescent="0.25">
      <c r="A414" s="26" t="s">
        <v>905</v>
      </c>
      <c r="B414" s="27"/>
      <c r="C414" s="27"/>
      <c r="D414" s="27"/>
      <c r="E414" s="27"/>
      <c r="F414" s="27"/>
      <c r="G414" s="27"/>
      <c r="H414" s="27"/>
      <c r="I414" s="27"/>
      <c r="J414" s="27"/>
      <c r="K414" s="27"/>
      <c r="L414" s="27"/>
      <c r="M414" s="27"/>
      <c r="N414" s="27"/>
      <c r="O414" s="27"/>
      <c r="P414" s="27"/>
      <c r="Q414" s="27"/>
      <c r="R414" s="28"/>
      <c r="S414" s="29"/>
    </row>
    <row r="415" spans="1:19" s="25" customFormat="1" ht="47.25" x14ac:dyDescent="0.25">
      <c r="A415" s="53">
        <v>1</v>
      </c>
      <c r="B415" s="53">
        <v>175</v>
      </c>
      <c r="C415" s="53">
        <v>3</v>
      </c>
      <c r="D415" s="54" t="s">
        <v>900</v>
      </c>
      <c r="E415" s="54" t="s">
        <v>901</v>
      </c>
      <c r="F415" s="54"/>
      <c r="G415" s="54" t="s">
        <v>902</v>
      </c>
      <c r="H415" s="54" t="s">
        <v>553</v>
      </c>
      <c r="I415" s="54" t="s">
        <v>258</v>
      </c>
      <c r="J415" s="54" t="s">
        <v>904</v>
      </c>
      <c r="K415" s="54" t="s">
        <v>46</v>
      </c>
      <c r="L415" s="54" t="s">
        <v>47</v>
      </c>
      <c r="M415" s="54" t="s">
        <v>903</v>
      </c>
      <c r="N415" s="54" t="s">
        <v>462</v>
      </c>
      <c r="O415" s="54" t="s">
        <v>905</v>
      </c>
      <c r="P415" s="55">
        <v>2919</v>
      </c>
      <c r="Q415" s="55">
        <v>2500</v>
      </c>
      <c r="R415" s="55">
        <f t="shared" si="4"/>
        <v>7297500</v>
      </c>
      <c r="S415" s="24"/>
    </row>
    <row r="416" spans="1:19" s="25" customFormat="1" ht="47.25" x14ac:dyDescent="0.25">
      <c r="A416" s="53">
        <v>2</v>
      </c>
      <c r="B416" s="53">
        <v>63</v>
      </c>
      <c r="C416" s="53">
        <v>4</v>
      </c>
      <c r="D416" s="54" t="s">
        <v>1029</v>
      </c>
      <c r="E416" s="54" t="s">
        <v>1030</v>
      </c>
      <c r="F416" s="54"/>
      <c r="G416" s="54" t="s">
        <v>1031</v>
      </c>
      <c r="H416" s="54" t="s">
        <v>1032</v>
      </c>
      <c r="I416" s="54" t="s">
        <v>45</v>
      </c>
      <c r="J416" s="54" t="s">
        <v>349</v>
      </c>
      <c r="K416" s="54" t="s">
        <v>46</v>
      </c>
      <c r="L416" s="54" t="s">
        <v>47</v>
      </c>
      <c r="M416" s="54" t="s">
        <v>903</v>
      </c>
      <c r="N416" s="54" t="s">
        <v>462</v>
      </c>
      <c r="O416" s="54" t="s">
        <v>905</v>
      </c>
      <c r="P416" s="55">
        <v>840</v>
      </c>
      <c r="Q416" s="55">
        <v>10000</v>
      </c>
      <c r="R416" s="55">
        <f t="shared" si="4"/>
        <v>8400000</v>
      </c>
      <c r="S416" s="24"/>
    </row>
    <row r="417" spans="1:19" s="34" customFormat="1" ht="22.9" customHeight="1" x14ac:dyDescent="0.25">
      <c r="A417" s="80" t="s">
        <v>1847</v>
      </c>
      <c r="B417" s="81"/>
      <c r="C417" s="82"/>
      <c r="D417" s="32">
        <v>2</v>
      </c>
      <c r="E417" s="32"/>
      <c r="F417" s="83"/>
      <c r="G417" s="84"/>
      <c r="H417" s="84"/>
      <c r="I417" s="84"/>
      <c r="J417" s="84"/>
      <c r="K417" s="84"/>
      <c r="L417" s="84"/>
      <c r="M417" s="84"/>
      <c r="N417" s="84"/>
      <c r="O417" s="84"/>
      <c r="P417" s="85"/>
      <c r="Q417" s="86">
        <f>SUM(R415:R416)</f>
        <v>15697500</v>
      </c>
      <c r="R417" s="87"/>
      <c r="S417" s="33"/>
    </row>
    <row r="418" spans="1:19" s="30" customFormat="1" ht="21" customHeight="1" x14ac:dyDescent="0.25">
      <c r="A418" s="26" t="s">
        <v>99</v>
      </c>
      <c r="B418" s="27"/>
      <c r="C418" s="27"/>
      <c r="D418" s="27"/>
      <c r="E418" s="27"/>
      <c r="F418" s="27"/>
      <c r="G418" s="27"/>
      <c r="H418" s="27"/>
      <c r="I418" s="27"/>
      <c r="J418" s="27"/>
      <c r="K418" s="27"/>
      <c r="L418" s="27"/>
      <c r="M418" s="27"/>
      <c r="N418" s="27"/>
      <c r="O418" s="27"/>
      <c r="P418" s="27"/>
      <c r="Q418" s="27"/>
      <c r="R418" s="28"/>
      <c r="S418" s="29"/>
    </row>
    <row r="419" spans="1:19" s="25" customFormat="1" ht="31.5" x14ac:dyDescent="0.25">
      <c r="A419" s="53">
        <v>1</v>
      </c>
      <c r="B419" s="53">
        <v>16</v>
      </c>
      <c r="C419" s="53">
        <v>1</v>
      </c>
      <c r="D419" s="54" t="s">
        <v>89</v>
      </c>
      <c r="E419" s="54" t="s">
        <v>90</v>
      </c>
      <c r="F419" s="54"/>
      <c r="G419" s="54" t="s">
        <v>91</v>
      </c>
      <c r="H419" s="54" t="s">
        <v>92</v>
      </c>
      <c r="I419" s="54" t="s">
        <v>93</v>
      </c>
      <c r="J419" s="54" t="s">
        <v>98</v>
      </c>
      <c r="K419" s="54" t="s">
        <v>94</v>
      </c>
      <c r="L419" s="54" t="s">
        <v>95</v>
      </c>
      <c r="M419" s="54" t="s">
        <v>96</v>
      </c>
      <c r="N419" s="54" t="s">
        <v>97</v>
      </c>
      <c r="O419" s="54" t="s">
        <v>99</v>
      </c>
      <c r="P419" s="55">
        <v>850000</v>
      </c>
      <c r="Q419" s="55">
        <v>30</v>
      </c>
      <c r="R419" s="55">
        <f t="shared" si="4"/>
        <v>25500000</v>
      </c>
      <c r="S419" s="24"/>
    </row>
    <row r="420" spans="1:19" s="34" customFormat="1" ht="22.9" customHeight="1" x14ac:dyDescent="0.25">
      <c r="A420" s="80" t="s">
        <v>1847</v>
      </c>
      <c r="B420" s="81"/>
      <c r="C420" s="82"/>
      <c r="D420" s="32">
        <v>1</v>
      </c>
      <c r="E420" s="32"/>
      <c r="F420" s="83"/>
      <c r="G420" s="84"/>
      <c r="H420" s="84"/>
      <c r="I420" s="84"/>
      <c r="J420" s="84"/>
      <c r="K420" s="84"/>
      <c r="L420" s="84"/>
      <c r="M420" s="84"/>
      <c r="N420" s="84"/>
      <c r="O420" s="84"/>
      <c r="P420" s="85"/>
      <c r="Q420" s="86">
        <f>R419</f>
        <v>25500000</v>
      </c>
      <c r="R420" s="87"/>
      <c r="S420" s="33"/>
    </row>
    <row r="421" spans="1:19" s="30" customFormat="1" ht="21" customHeight="1" x14ac:dyDescent="0.25">
      <c r="A421" s="26" t="s">
        <v>869</v>
      </c>
      <c r="B421" s="27"/>
      <c r="C421" s="27"/>
      <c r="D421" s="27"/>
      <c r="E421" s="27"/>
      <c r="F421" s="27"/>
      <c r="G421" s="27"/>
      <c r="H421" s="27"/>
      <c r="I421" s="27"/>
      <c r="J421" s="27"/>
      <c r="K421" s="27"/>
      <c r="L421" s="27"/>
      <c r="M421" s="27"/>
      <c r="N421" s="27"/>
      <c r="O421" s="27"/>
      <c r="P421" s="27"/>
      <c r="Q421" s="27"/>
      <c r="R421" s="28"/>
      <c r="S421" s="29"/>
    </row>
    <row r="422" spans="1:19" s="25" customFormat="1" ht="63" x14ac:dyDescent="0.25">
      <c r="A422" s="53">
        <v>1</v>
      </c>
      <c r="B422" s="53">
        <v>85</v>
      </c>
      <c r="C422" s="53">
        <v>3</v>
      </c>
      <c r="D422" s="54" t="s">
        <v>710</v>
      </c>
      <c r="E422" s="54" t="s">
        <v>866</v>
      </c>
      <c r="F422" s="54"/>
      <c r="G422" s="54" t="s">
        <v>867</v>
      </c>
      <c r="H422" s="54" t="s">
        <v>257</v>
      </c>
      <c r="I422" s="54" t="s">
        <v>247</v>
      </c>
      <c r="J422" s="54" t="s">
        <v>349</v>
      </c>
      <c r="K422" s="54" t="s">
        <v>46</v>
      </c>
      <c r="L422" s="54" t="s">
        <v>47</v>
      </c>
      <c r="M422" s="54" t="s">
        <v>868</v>
      </c>
      <c r="N422" s="54" t="s">
        <v>462</v>
      </c>
      <c r="O422" s="54" t="s">
        <v>869</v>
      </c>
      <c r="P422" s="55">
        <v>12000</v>
      </c>
      <c r="Q422" s="55">
        <v>6000</v>
      </c>
      <c r="R422" s="55">
        <f t="shared" si="4"/>
        <v>72000000</v>
      </c>
      <c r="S422" s="24"/>
    </row>
    <row r="423" spans="1:19" s="25" customFormat="1" ht="47.25" x14ac:dyDescent="0.25">
      <c r="A423" s="53">
        <v>2</v>
      </c>
      <c r="B423" s="53">
        <v>70</v>
      </c>
      <c r="C423" s="53">
        <v>4</v>
      </c>
      <c r="D423" s="54" t="s">
        <v>1054</v>
      </c>
      <c r="E423" s="54" t="s">
        <v>1055</v>
      </c>
      <c r="F423" s="54"/>
      <c r="G423" s="54" t="s">
        <v>1056</v>
      </c>
      <c r="H423" s="54" t="s">
        <v>246</v>
      </c>
      <c r="I423" s="54" t="s">
        <v>258</v>
      </c>
      <c r="J423" s="54" t="s">
        <v>268</v>
      </c>
      <c r="K423" s="54" t="s">
        <v>46</v>
      </c>
      <c r="L423" s="54" t="s">
        <v>47</v>
      </c>
      <c r="M423" s="54" t="s">
        <v>1057</v>
      </c>
      <c r="N423" s="54" t="s">
        <v>462</v>
      </c>
      <c r="O423" s="54" t="s">
        <v>869</v>
      </c>
      <c r="P423" s="55">
        <v>990</v>
      </c>
      <c r="Q423" s="55">
        <v>500</v>
      </c>
      <c r="R423" s="55">
        <f t="shared" si="4"/>
        <v>495000</v>
      </c>
      <c r="S423" s="24"/>
    </row>
    <row r="424" spans="1:19" s="34" customFormat="1" ht="22.9" customHeight="1" x14ac:dyDescent="0.25">
      <c r="A424" s="80" t="s">
        <v>1847</v>
      </c>
      <c r="B424" s="81"/>
      <c r="C424" s="82"/>
      <c r="D424" s="32">
        <v>2</v>
      </c>
      <c r="E424" s="32"/>
      <c r="F424" s="83"/>
      <c r="G424" s="84"/>
      <c r="H424" s="84"/>
      <c r="I424" s="84"/>
      <c r="J424" s="84"/>
      <c r="K424" s="84"/>
      <c r="L424" s="84"/>
      <c r="M424" s="84"/>
      <c r="N424" s="84"/>
      <c r="O424" s="84"/>
      <c r="P424" s="85"/>
      <c r="Q424" s="86">
        <f>SUM(R422:R423)</f>
        <v>72495000</v>
      </c>
      <c r="R424" s="87"/>
      <c r="S424" s="33"/>
    </row>
    <row r="425" spans="1:19" s="30" customFormat="1" ht="21" customHeight="1" x14ac:dyDescent="0.25">
      <c r="A425" s="26" t="s">
        <v>1790</v>
      </c>
      <c r="B425" s="27"/>
      <c r="C425" s="27"/>
      <c r="D425" s="27"/>
      <c r="E425" s="27"/>
      <c r="F425" s="27"/>
      <c r="G425" s="27"/>
      <c r="H425" s="27"/>
      <c r="I425" s="27"/>
      <c r="J425" s="27"/>
      <c r="K425" s="27"/>
      <c r="L425" s="27"/>
      <c r="M425" s="27"/>
      <c r="N425" s="27"/>
      <c r="O425" s="27"/>
      <c r="P425" s="27"/>
      <c r="Q425" s="27"/>
      <c r="R425" s="28"/>
      <c r="S425" s="29"/>
    </row>
    <row r="426" spans="1:19" s="25" customFormat="1" ht="78.75" x14ac:dyDescent="0.25">
      <c r="A426" s="53">
        <v>1</v>
      </c>
      <c r="B426" s="53">
        <v>243</v>
      </c>
      <c r="C426" s="53">
        <v>5</v>
      </c>
      <c r="D426" s="54" t="s">
        <v>1786</v>
      </c>
      <c r="E426" s="54" t="s">
        <v>1787</v>
      </c>
      <c r="F426" s="54"/>
      <c r="G426" s="54" t="s">
        <v>1788</v>
      </c>
      <c r="H426" s="54" t="s">
        <v>44</v>
      </c>
      <c r="I426" s="54" t="s">
        <v>247</v>
      </c>
      <c r="J426" s="54" t="s">
        <v>956</v>
      </c>
      <c r="K426" s="54" t="s">
        <v>46</v>
      </c>
      <c r="L426" s="54" t="s">
        <v>47</v>
      </c>
      <c r="M426" s="54" t="s">
        <v>1789</v>
      </c>
      <c r="N426" s="54" t="s">
        <v>794</v>
      </c>
      <c r="O426" s="54" t="s">
        <v>1790</v>
      </c>
      <c r="P426" s="55">
        <v>5890</v>
      </c>
      <c r="Q426" s="55">
        <v>30000</v>
      </c>
      <c r="R426" s="55">
        <f t="shared" si="4"/>
        <v>176700000</v>
      </c>
      <c r="S426" s="24"/>
    </row>
    <row r="427" spans="1:19" s="34" customFormat="1" ht="22.9" customHeight="1" x14ac:dyDescent="0.25">
      <c r="A427" s="80" t="s">
        <v>1847</v>
      </c>
      <c r="B427" s="81"/>
      <c r="C427" s="82"/>
      <c r="D427" s="32">
        <v>1</v>
      </c>
      <c r="E427" s="32"/>
      <c r="F427" s="83"/>
      <c r="G427" s="84"/>
      <c r="H427" s="84"/>
      <c r="I427" s="84"/>
      <c r="J427" s="84"/>
      <c r="K427" s="84"/>
      <c r="L427" s="84"/>
      <c r="M427" s="84"/>
      <c r="N427" s="84"/>
      <c r="O427" s="84"/>
      <c r="P427" s="85"/>
      <c r="Q427" s="86">
        <f>R426</f>
        <v>176700000</v>
      </c>
      <c r="R427" s="87"/>
      <c r="S427" s="33"/>
    </row>
    <row r="428" spans="1:19" s="30" customFormat="1" ht="21" customHeight="1" x14ac:dyDescent="0.25">
      <c r="A428" s="26" t="s">
        <v>356</v>
      </c>
      <c r="B428" s="27"/>
      <c r="C428" s="27"/>
      <c r="D428" s="27"/>
      <c r="E428" s="27"/>
      <c r="F428" s="27"/>
      <c r="G428" s="27"/>
      <c r="H428" s="27"/>
      <c r="I428" s="27"/>
      <c r="J428" s="27"/>
      <c r="K428" s="27"/>
      <c r="L428" s="27"/>
      <c r="M428" s="27"/>
      <c r="N428" s="27"/>
      <c r="O428" s="27"/>
      <c r="P428" s="27"/>
      <c r="Q428" s="27"/>
      <c r="R428" s="28"/>
      <c r="S428" s="29"/>
    </row>
    <row r="429" spans="1:19" s="25" customFormat="1" ht="63" x14ac:dyDescent="0.25">
      <c r="A429" s="53">
        <v>1</v>
      </c>
      <c r="B429" s="53">
        <v>160</v>
      </c>
      <c r="C429" s="53">
        <v>1</v>
      </c>
      <c r="D429" s="54" t="s">
        <v>350</v>
      </c>
      <c r="E429" s="54" t="s">
        <v>351</v>
      </c>
      <c r="F429" s="54"/>
      <c r="G429" s="54" t="s">
        <v>352</v>
      </c>
      <c r="H429" s="54" t="s">
        <v>353</v>
      </c>
      <c r="I429" s="54" t="s">
        <v>93</v>
      </c>
      <c r="J429" s="54" t="s">
        <v>355</v>
      </c>
      <c r="K429" s="54" t="s">
        <v>94</v>
      </c>
      <c r="L429" s="54" t="s">
        <v>131</v>
      </c>
      <c r="M429" s="54" t="s">
        <v>321</v>
      </c>
      <c r="N429" s="54" t="s">
        <v>108</v>
      </c>
      <c r="O429" s="54" t="s">
        <v>356</v>
      </c>
      <c r="P429" s="55">
        <v>12600</v>
      </c>
      <c r="Q429" s="55">
        <v>5000</v>
      </c>
      <c r="R429" s="55">
        <f t="shared" si="4"/>
        <v>63000000</v>
      </c>
      <c r="S429" s="24"/>
    </row>
    <row r="430" spans="1:19" s="25" customFormat="1" ht="63" x14ac:dyDescent="0.25">
      <c r="A430" s="53">
        <v>2</v>
      </c>
      <c r="B430" s="53">
        <v>252</v>
      </c>
      <c r="C430" s="53">
        <v>1</v>
      </c>
      <c r="D430" s="54" t="s">
        <v>464</v>
      </c>
      <c r="E430" s="54" t="s">
        <v>472</v>
      </c>
      <c r="F430" s="54"/>
      <c r="G430" s="54" t="s">
        <v>473</v>
      </c>
      <c r="H430" s="54" t="s">
        <v>474</v>
      </c>
      <c r="I430" s="54" t="s">
        <v>93</v>
      </c>
      <c r="J430" s="54" t="s">
        <v>475</v>
      </c>
      <c r="K430" s="54" t="s">
        <v>94</v>
      </c>
      <c r="L430" s="54" t="s">
        <v>131</v>
      </c>
      <c r="M430" s="54" t="s">
        <v>321</v>
      </c>
      <c r="N430" s="54" t="s">
        <v>108</v>
      </c>
      <c r="O430" s="54" t="s">
        <v>356</v>
      </c>
      <c r="P430" s="55">
        <v>18900</v>
      </c>
      <c r="Q430" s="55">
        <v>45000</v>
      </c>
      <c r="R430" s="55">
        <f t="shared" si="4"/>
        <v>850500000</v>
      </c>
      <c r="S430" s="24"/>
    </row>
    <row r="431" spans="1:19" s="25" customFormat="1" ht="63" x14ac:dyDescent="0.25">
      <c r="A431" s="53">
        <v>3</v>
      </c>
      <c r="B431" s="53">
        <v>137</v>
      </c>
      <c r="C431" s="53">
        <v>4</v>
      </c>
      <c r="D431" s="54" t="s">
        <v>1184</v>
      </c>
      <c r="E431" s="54" t="s">
        <v>1185</v>
      </c>
      <c r="F431" s="54"/>
      <c r="G431" s="54" t="s">
        <v>1186</v>
      </c>
      <c r="H431" s="54" t="s">
        <v>114</v>
      </c>
      <c r="I431" s="54" t="s">
        <v>247</v>
      </c>
      <c r="J431" s="54" t="s">
        <v>1188</v>
      </c>
      <c r="K431" s="54" t="s">
        <v>46</v>
      </c>
      <c r="L431" s="54" t="s">
        <v>47</v>
      </c>
      <c r="M431" s="54" t="s">
        <v>1187</v>
      </c>
      <c r="N431" s="54" t="s">
        <v>462</v>
      </c>
      <c r="O431" s="54" t="s">
        <v>356</v>
      </c>
      <c r="P431" s="55">
        <v>343</v>
      </c>
      <c r="Q431" s="55">
        <v>300</v>
      </c>
      <c r="R431" s="55">
        <f t="shared" si="4"/>
        <v>102900</v>
      </c>
      <c r="S431" s="24"/>
    </row>
    <row r="432" spans="1:19" s="25" customFormat="1" ht="63" x14ac:dyDescent="0.25">
      <c r="A432" s="53">
        <v>4</v>
      </c>
      <c r="B432" s="53">
        <v>205</v>
      </c>
      <c r="C432" s="53">
        <v>4</v>
      </c>
      <c r="D432" s="54" t="s">
        <v>1310</v>
      </c>
      <c r="E432" s="54" t="s">
        <v>1315</v>
      </c>
      <c r="F432" s="54"/>
      <c r="G432" s="54" t="s">
        <v>1316</v>
      </c>
      <c r="H432" s="54" t="s">
        <v>44</v>
      </c>
      <c r="I432" s="54" t="s">
        <v>45</v>
      </c>
      <c r="J432" s="54" t="s">
        <v>268</v>
      </c>
      <c r="K432" s="54" t="s">
        <v>46</v>
      </c>
      <c r="L432" s="54" t="s">
        <v>47</v>
      </c>
      <c r="M432" s="54" t="s">
        <v>1317</v>
      </c>
      <c r="N432" s="54" t="s">
        <v>462</v>
      </c>
      <c r="O432" s="54" t="s">
        <v>356</v>
      </c>
      <c r="P432" s="55">
        <v>745</v>
      </c>
      <c r="Q432" s="55">
        <v>75000</v>
      </c>
      <c r="R432" s="55">
        <f t="shared" si="4"/>
        <v>55875000</v>
      </c>
      <c r="S432" s="24"/>
    </row>
    <row r="433" spans="1:19" s="25" customFormat="1" ht="141.75" x14ac:dyDescent="0.25">
      <c r="A433" s="53">
        <v>5</v>
      </c>
      <c r="B433" s="53">
        <v>398</v>
      </c>
      <c r="C433" s="53">
        <v>4</v>
      </c>
      <c r="D433" s="54" t="s">
        <v>1724</v>
      </c>
      <c r="E433" s="54" t="s">
        <v>1725</v>
      </c>
      <c r="F433" s="54"/>
      <c r="G433" s="54" t="s">
        <v>1726</v>
      </c>
      <c r="H433" s="54" t="s">
        <v>1727</v>
      </c>
      <c r="I433" s="54" t="s">
        <v>247</v>
      </c>
      <c r="J433" s="54" t="s">
        <v>268</v>
      </c>
      <c r="K433" s="54" t="s">
        <v>46</v>
      </c>
      <c r="L433" s="54" t="s">
        <v>47</v>
      </c>
      <c r="M433" s="54" t="s">
        <v>1728</v>
      </c>
      <c r="N433" s="54" t="s">
        <v>462</v>
      </c>
      <c r="O433" s="54" t="s">
        <v>356</v>
      </c>
      <c r="P433" s="55">
        <v>700</v>
      </c>
      <c r="Q433" s="55">
        <v>30000</v>
      </c>
      <c r="R433" s="55">
        <f t="shared" si="4"/>
        <v>21000000</v>
      </c>
      <c r="S433" s="24"/>
    </row>
    <row r="434" spans="1:19" s="34" customFormat="1" ht="22.9" customHeight="1" x14ac:dyDescent="0.25">
      <c r="A434" s="80" t="s">
        <v>1847</v>
      </c>
      <c r="B434" s="81"/>
      <c r="C434" s="82"/>
      <c r="D434" s="32">
        <v>5</v>
      </c>
      <c r="E434" s="32"/>
      <c r="F434" s="83"/>
      <c r="G434" s="84"/>
      <c r="H434" s="84"/>
      <c r="I434" s="84"/>
      <c r="J434" s="84"/>
      <c r="K434" s="84"/>
      <c r="L434" s="84"/>
      <c r="M434" s="84"/>
      <c r="N434" s="84"/>
      <c r="O434" s="84"/>
      <c r="P434" s="85"/>
      <c r="Q434" s="86">
        <f>SUM(R429:R433)</f>
        <v>990477900</v>
      </c>
      <c r="R434" s="87"/>
      <c r="S434" s="33"/>
    </row>
    <row r="435" spans="1:19" s="30" customFormat="1" ht="21" customHeight="1" x14ac:dyDescent="0.25">
      <c r="A435" s="26" t="s">
        <v>51</v>
      </c>
      <c r="B435" s="27"/>
      <c r="C435" s="27"/>
      <c r="D435" s="27"/>
      <c r="E435" s="27"/>
      <c r="F435" s="27"/>
      <c r="G435" s="27"/>
      <c r="H435" s="27"/>
      <c r="I435" s="27"/>
      <c r="J435" s="27"/>
      <c r="K435" s="27"/>
      <c r="L435" s="27"/>
      <c r="M435" s="27"/>
      <c r="N435" s="27"/>
      <c r="O435" s="27"/>
      <c r="P435" s="27"/>
      <c r="Q435" s="27"/>
      <c r="R435" s="28"/>
      <c r="S435" s="29"/>
    </row>
    <row r="436" spans="1:19" s="25" customFormat="1" ht="63" x14ac:dyDescent="0.25">
      <c r="A436" s="53">
        <v>1</v>
      </c>
      <c r="B436" s="53">
        <v>2</v>
      </c>
      <c r="C436" s="53">
        <v>1</v>
      </c>
      <c r="D436" s="54" t="s">
        <v>41</v>
      </c>
      <c r="E436" s="54" t="s">
        <v>42</v>
      </c>
      <c r="F436" s="54"/>
      <c r="G436" s="54" t="s">
        <v>43</v>
      </c>
      <c r="H436" s="54" t="s">
        <v>44</v>
      </c>
      <c r="I436" s="54" t="s">
        <v>45</v>
      </c>
      <c r="J436" s="54" t="s">
        <v>50</v>
      </c>
      <c r="K436" s="54" t="s">
        <v>46</v>
      </c>
      <c r="L436" s="54" t="s">
        <v>47</v>
      </c>
      <c r="M436" s="54" t="s">
        <v>48</v>
      </c>
      <c r="N436" s="54" t="s">
        <v>49</v>
      </c>
      <c r="O436" s="54" t="s">
        <v>51</v>
      </c>
      <c r="P436" s="55">
        <v>4612</v>
      </c>
      <c r="Q436" s="55">
        <v>3000</v>
      </c>
      <c r="R436" s="55">
        <f t="shared" si="4"/>
        <v>13836000</v>
      </c>
      <c r="S436" s="24"/>
    </row>
    <row r="437" spans="1:19" s="25" customFormat="1" ht="63" x14ac:dyDescent="0.25">
      <c r="A437" s="53">
        <v>2</v>
      </c>
      <c r="B437" s="53">
        <v>12</v>
      </c>
      <c r="C437" s="53">
        <v>1</v>
      </c>
      <c r="D437" s="54" t="s">
        <v>67</v>
      </c>
      <c r="E437" s="54" t="s">
        <v>68</v>
      </c>
      <c r="F437" s="54" t="s">
        <v>69</v>
      </c>
      <c r="G437" s="54" t="s">
        <v>70</v>
      </c>
      <c r="H437" s="54" t="s">
        <v>71</v>
      </c>
      <c r="I437" s="54" t="s">
        <v>72</v>
      </c>
      <c r="J437" s="54" t="s">
        <v>73</v>
      </c>
      <c r="K437" s="54" t="s">
        <v>74</v>
      </c>
      <c r="L437" s="54" t="s">
        <v>75</v>
      </c>
      <c r="M437" s="54" t="s">
        <v>76</v>
      </c>
      <c r="N437" s="54" t="s">
        <v>77</v>
      </c>
      <c r="O437" s="54" t="s">
        <v>51</v>
      </c>
      <c r="P437" s="55">
        <v>186736</v>
      </c>
      <c r="Q437" s="55">
        <v>1000</v>
      </c>
      <c r="R437" s="55">
        <f t="shared" si="4"/>
        <v>186736000</v>
      </c>
      <c r="S437" s="24"/>
    </row>
    <row r="438" spans="1:19" s="25" customFormat="1" ht="126" x14ac:dyDescent="0.25">
      <c r="A438" s="53">
        <v>3</v>
      </c>
      <c r="B438" s="53">
        <v>13</v>
      </c>
      <c r="C438" s="53">
        <v>1</v>
      </c>
      <c r="D438" s="54" t="s">
        <v>78</v>
      </c>
      <c r="E438" s="54" t="s">
        <v>79</v>
      </c>
      <c r="F438" s="54" t="s">
        <v>80</v>
      </c>
      <c r="G438" s="54" t="s">
        <v>81</v>
      </c>
      <c r="H438" s="54" t="s">
        <v>82</v>
      </c>
      <c r="I438" s="54" t="s">
        <v>83</v>
      </c>
      <c r="J438" s="54" t="s">
        <v>88</v>
      </c>
      <c r="K438" s="54" t="s">
        <v>85</v>
      </c>
      <c r="L438" s="54" t="s">
        <v>75</v>
      </c>
      <c r="M438" s="54" t="s">
        <v>86</v>
      </c>
      <c r="N438" s="54" t="s">
        <v>87</v>
      </c>
      <c r="O438" s="54" t="s">
        <v>51</v>
      </c>
      <c r="P438" s="55">
        <v>696499</v>
      </c>
      <c r="Q438" s="55">
        <v>500</v>
      </c>
      <c r="R438" s="55">
        <f t="shared" si="4"/>
        <v>348249500</v>
      </c>
      <c r="S438" s="24"/>
    </row>
    <row r="439" spans="1:19" s="25" customFormat="1" ht="78.75" x14ac:dyDescent="0.25">
      <c r="A439" s="53">
        <v>4</v>
      </c>
      <c r="B439" s="53">
        <v>23</v>
      </c>
      <c r="C439" s="53">
        <v>1</v>
      </c>
      <c r="D439" s="54" t="s">
        <v>111</v>
      </c>
      <c r="E439" s="54" t="s">
        <v>112</v>
      </c>
      <c r="F439" s="54"/>
      <c r="G439" s="54" t="s">
        <v>113</v>
      </c>
      <c r="H439" s="54" t="s">
        <v>114</v>
      </c>
      <c r="I439" s="54" t="s">
        <v>115</v>
      </c>
      <c r="J439" s="54" t="s">
        <v>117</v>
      </c>
      <c r="K439" s="54" t="s">
        <v>85</v>
      </c>
      <c r="L439" s="54" t="s">
        <v>95</v>
      </c>
      <c r="M439" s="54" t="s">
        <v>116</v>
      </c>
      <c r="N439" s="54" t="s">
        <v>108</v>
      </c>
      <c r="O439" s="54" t="s">
        <v>51</v>
      </c>
      <c r="P439" s="55">
        <v>10323588</v>
      </c>
      <c r="Q439" s="55">
        <v>10</v>
      </c>
      <c r="R439" s="55">
        <f t="shared" si="4"/>
        <v>103235880</v>
      </c>
      <c r="S439" s="24"/>
    </row>
    <row r="440" spans="1:19" s="25" customFormat="1" ht="63" x14ac:dyDescent="0.25">
      <c r="A440" s="53">
        <v>5</v>
      </c>
      <c r="B440" s="53">
        <v>28</v>
      </c>
      <c r="C440" s="53">
        <v>1</v>
      </c>
      <c r="D440" s="54" t="s">
        <v>145</v>
      </c>
      <c r="E440" s="54" t="s">
        <v>146</v>
      </c>
      <c r="F440" s="54"/>
      <c r="G440" s="54" t="s">
        <v>147</v>
      </c>
      <c r="H440" s="54" t="s">
        <v>148</v>
      </c>
      <c r="I440" s="54" t="s">
        <v>93</v>
      </c>
      <c r="J440" s="54" t="s">
        <v>151</v>
      </c>
      <c r="K440" s="54" t="s">
        <v>149</v>
      </c>
      <c r="L440" s="54" t="s">
        <v>131</v>
      </c>
      <c r="M440" s="54" t="s">
        <v>150</v>
      </c>
      <c r="N440" s="54" t="s">
        <v>49</v>
      </c>
      <c r="O440" s="54" t="s">
        <v>51</v>
      </c>
      <c r="P440" s="55">
        <v>30048</v>
      </c>
      <c r="Q440" s="55">
        <v>500</v>
      </c>
      <c r="R440" s="55">
        <f t="shared" si="4"/>
        <v>15024000</v>
      </c>
      <c r="S440" s="24"/>
    </row>
    <row r="441" spans="1:19" s="25" customFormat="1" ht="63" x14ac:dyDescent="0.25">
      <c r="A441" s="53">
        <v>6</v>
      </c>
      <c r="B441" s="53">
        <v>51</v>
      </c>
      <c r="C441" s="53">
        <v>1</v>
      </c>
      <c r="D441" s="54" t="s">
        <v>161</v>
      </c>
      <c r="E441" s="54" t="s">
        <v>162</v>
      </c>
      <c r="F441" s="54"/>
      <c r="G441" s="54" t="s">
        <v>163</v>
      </c>
      <c r="H441" s="54" t="s">
        <v>164</v>
      </c>
      <c r="I441" s="54" t="s">
        <v>45</v>
      </c>
      <c r="J441" s="54" t="s">
        <v>166</v>
      </c>
      <c r="K441" s="54" t="s">
        <v>46</v>
      </c>
      <c r="L441" s="54" t="s">
        <v>47</v>
      </c>
      <c r="M441" s="54" t="s">
        <v>165</v>
      </c>
      <c r="N441" s="54" t="s">
        <v>49</v>
      </c>
      <c r="O441" s="54" t="s">
        <v>51</v>
      </c>
      <c r="P441" s="55">
        <v>1986</v>
      </c>
      <c r="Q441" s="55">
        <v>6000</v>
      </c>
      <c r="R441" s="55">
        <f t="shared" si="4"/>
        <v>11916000</v>
      </c>
      <c r="S441" s="24"/>
    </row>
    <row r="442" spans="1:19" s="25" customFormat="1" ht="63" x14ac:dyDescent="0.25">
      <c r="A442" s="53">
        <v>7</v>
      </c>
      <c r="B442" s="53">
        <v>53</v>
      </c>
      <c r="C442" s="53">
        <v>1</v>
      </c>
      <c r="D442" s="54" t="s">
        <v>167</v>
      </c>
      <c r="E442" s="54" t="s">
        <v>168</v>
      </c>
      <c r="F442" s="54"/>
      <c r="G442" s="54" t="s">
        <v>169</v>
      </c>
      <c r="H442" s="54" t="s">
        <v>170</v>
      </c>
      <c r="I442" s="54" t="s">
        <v>45</v>
      </c>
      <c r="J442" s="54" t="s">
        <v>171</v>
      </c>
      <c r="K442" s="54" t="s">
        <v>46</v>
      </c>
      <c r="L442" s="54" t="s">
        <v>47</v>
      </c>
      <c r="M442" s="54" t="s">
        <v>165</v>
      </c>
      <c r="N442" s="54" t="s">
        <v>49</v>
      </c>
      <c r="O442" s="54" t="s">
        <v>51</v>
      </c>
      <c r="P442" s="55">
        <v>5962</v>
      </c>
      <c r="Q442" s="55">
        <v>500</v>
      </c>
      <c r="R442" s="55">
        <f t="shared" si="4"/>
        <v>2981000</v>
      </c>
      <c r="S442" s="24"/>
    </row>
    <row r="443" spans="1:19" s="25" customFormat="1" ht="63" x14ac:dyDescent="0.25">
      <c r="A443" s="53">
        <v>8</v>
      </c>
      <c r="B443" s="53">
        <v>57</v>
      </c>
      <c r="C443" s="53">
        <v>1</v>
      </c>
      <c r="D443" s="54" t="s">
        <v>180</v>
      </c>
      <c r="E443" s="54" t="s">
        <v>181</v>
      </c>
      <c r="F443" s="54"/>
      <c r="G443" s="54" t="s">
        <v>182</v>
      </c>
      <c r="H443" s="54" t="s">
        <v>183</v>
      </c>
      <c r="I443" s="54" t="s">
        <v>45</v>
      </c>
      <c r="J443" s="54" t="s">
        <v>186</v>
      </c>
      <c r="K443" s="54" t="s">
        <v>46</v>
      </c>
      <c r="L443" s="54" t="s">
        <v>47</v>
      </c>
      <c r="M443" s="54" t="s">
        <v>184</v>
      </c>
      <c r="N443" s="54" t="s">
        <v>185</v>
      </c>
      <c r="O443" s="54" t="s">
        <v>51</v>
      </c>
      <c r="P443" s="55">
        <v>1099</v>
      </c>
      <c r="Q443" s="55">
        <v>500</v>
      </c>
      <c r="R443" s="55">
        <f t="shared" si="4"/>
        <v>549500</v>
      </c>
      <c r="S443" s="24"/>
    </row>
    <row r="444" spans="1:19" s="25" customFormat="1" ht="94.5" x14ac:dyDescent="0.25">
      <c r="A444" s="53">
        <v>9</v>
      </c>
      <c r="B444" s="53">
        <v>62</v>
      </c>
      <c r="C444" s="53">
        <v>1</v>
      </c>
      <c r="D444" s="54" t="s">
        <v>187</v>
      </c>
      <c r="E444" s="54" t="s">
        <v>188</v>
      </c>
      <c r="F444" s="54"/>
      <c r="G444" s="54" t="s">
        <v>189</v>
      </c>
      <c r="H444" s="54" t="s">
        <v>190</v>
      </c>
      <c r="I444" s="54" t="s">
        <v>191</v>
      </c>
      <c r="J444" s="54" t="s">
        <v>196</v>
      </c>
      <c r="K444" s="54" t="s">
        <v>193</v>
      </c>
      <c r="L444" s="54" t="s">
        <v>131</v>
      </c>
      <c r="M444" s="54" t="s">
        <v>194</v>
      </c>
      <c r="N444" s="54" t="s">
        <v>195</v>
      </c>
      <c r="O444" s="54" t="s">
        <v>51</v>
      </c>
      <c r="P444" s="55">
        <v>12534</v>
      </c>
      <c r="Q444" s="55">
        <v>20000</v>
      </c>
      <c r="R444" s="55">
        <f t="shared" si="4"/>
        <v>250680000</v>
      </c>
      <c r="S444" s="24"/>
    </row>
    <row r="445" spans="1:19" s="25" customFormat="1" ht="63" x14ac:dyDescent="0.25">
      <c r="A445" s="53">
        <v>10</v>
      </c>
      <c r="B445" s="53">
        <v>65</v>
      </c>
      <c r="C445" s="53">
        <v>1</v>
      </c>
      <c r="D445" s="54" t="s">
        <v>197</v>
      </c>
      <c r="E445" s="54" t="s">
        <v>198</v>
      </c>
      <c r="F445" s="54"/>
      <c r="G445" s="54" t="s">
        <v>199</v>
      </c>
      <c r="H445" s="54" t="s">
        <v>200</v>
      </c>
      <c r="I445" s="54" t="s">
        <v>201</v>
      </c>
      <c r="J445" s="54" t="s">
        <v>203</v>
      </c>
      <c r="K445" s="54" t="s">
        <v>46</v>
      </c>
      <c r="L445" s="54" t="s">
        <v>131</v>
      </c>
      <c r="M445" s="54" t="s">
        <v>202</v>
      </c>
      <c r="N445" s="54" t="s">
        <v>49</v>
      </c>
      <c r="O445" s="54" t="s">
        <v>51</v>
      </c>
      <c r="P445" s="55">
        <v>5318</v>
      </c>
      <c r="Q445" s="55">
        <v>20000</v>
      </c>
      <c r="R445" s="55">
        <f t="shared" si="4"/>
        <v>106360000</v>
      </c>
      <c r="S445" s="24"/>
    </row>
    <row r="446" spans="1:19" s="25" customFormat="1" ht="78.75" x14ac:dyDescent="0.25">
      <c r="A446" s="53">
        <v>11</v>
      </c>
      <c r="B446" s="53">
        <v>133</v>
      </c>
      <c r="C446" s="53">
        <v>1</v>
      </c>
      <c r="D446" s="54" t="s">
        <v>310</v>
      </c>
      <c r="E446" s="54" t="s">
        <v>311</v>
      </c>
      <c r="F446" s="54"/>
      <c r="G446" s="54" t="s">
        <v>312</v>
      </c>
      <c r="H446" s="54" t="s">
        <v>114</v>
      </c>
      <c r="I446" s="54" t="s">
        <v>274</v>
      </c>
      <c r="J446" s="54" t="s">
        <v>65</v>
      </c>
      <c r="K446" s="54" t="s">
        <v>46</v>
      </c>
      <c r="L446" s="54" t="s">
        <v>47</v>
      </c>
      <c r="M446" s="54" t="s">
        <v>313</v>
      </c>
      <c r="N446" s="54" t="s">
        <v>314</v>
      </c>
      <c r="O446" s="54" t="s">
        <v>51</v>
      </c>
      <c r="P446" s="55">
        <v>4673</v>
      </c>
      <c r="Q446" s="55">
        <v>1000</v>
      </c>
      <c r="R446" s="55">
        <f t="shared" si="4"/>
        <v>4673000</v>
      </c>
      <c r="S446" s="24"/>
    </row>
    <row r="447" spans="1:19" s="25" customFormat="1" ht="63" x14ac:dyDescent="0.25">
      <c r="A447" s="53">
        <v>12</v>
      </c>
      <c r="B447" s="53">
        <v>197</v>
      </c>
      <c r="C447" s="53">
        <v>1</v>
      </c>
      <c r="D447" s="54" t="s">
        <v>384</v>
      </c>
      <c r="E447" s="54" t="s">
        <v>385</v>
      </c>
      <c r="F447" s="54"/>
      <c r="G447" s="54" t="s">
        <v>386</v>
      </c>
      <c r="H447" s="54" t="s">
        <v>387</v>
      </c>
      <c r="I447" s="54" t="s">
        <v>93</v>
      </c>
      <c r="J447" s="54" t="s">
        <v>390</v>
      </c>
      <c r="K447" s="54" t="s">
        <v>94</v>
      </c>
      <c r="L447" s="54" t="s">
        <v>95</v>
      </c>
      <c r="M447" s="54" t="s">
        <v>389</v>
      </c>
      <c r="N447" s="54" t="s">
        <v>49</v>
      </c>
      <c r="O447" s="54" t="s">
        <v>51</v>
      </c>
      <c r="P447" s="55">
        <v>72000</v>
      </c>
      <c r="Q447" s="55">
        <v>100</v>
      </c>
      <c r="R447" s="55">
        <f t="shared" si="4"/>
        <v>7200000</v>
      </c>
      <c r="S447" s="24"/>
    </row>
    <row r="448" spans="1:19" s="25" customFormat="1" ht="110.25" x14ac:dyDescent="0.25">
      <c r="A448" s="53">
        <v>13</v>
      </c>
      <c r="B448" s="53">
        <v>198</v>
      </c>
      <c r="C448" s="53">
        <v>1</v>
      </c>
      <c r="D448" s="54" t="s">
        <v>391</v>
      </c>
      <c r="E448" s="54" t="s">
        <v>392</v>
      </c>
      <c r="F448" s="54"/>
      <c r="G448" s="54" t="s">
        <v>393</v>
      </c>
      <c r="H448" s="54" t="s">
        <v>394</v>
      </c>
      <c r="I448" s="54" t="s">
        <v>395</v>
      </c>
      <c r="J448" s="54" t="s">
        <v>396</v>
      </c>
      <c r="K448" s="54" t="s">
        <v>94</v>
      </c>
      <c r="L448" s="54" t="s">
        <v>95</v>
      </c>
      <c r="M448" s="54" t="s">
        <v>389</v>
      </c>
      <c r="N448" s="54" t="s">
        <v>49</v>
      </c>
      <c r="O448" s="54" t="s">
        <v>51</v>
      </c>
      <c r="P448" s="55">
        <v>72000</v>
      </c>
      <c r="Q448" s="55">
        <v>400</v>
      </c>
      <c r="R448" s="55">
        <f t="shared" si="4"/>
        <v>28800000</v>
      </c>
      <c r="S448" s="24"/>
    </row>
    <row r="449" spans="1:19" s="25" customFormat="1" ht="63" x14ac:dyDescent="0.25">
      <c r="A449" s="53">
        <v>14</v>
      </c>
      <c r="B449" s="53">
        <v>212</v>
      </c>
      <c r="C449" s="53">
        <v>1</v>
      </c>
      <c r="D449" s="54" t="s">
        <v>417</v>
      </c>
      <c r="E449" s="54" t="s">
        <v>418</v>
      </c>
      <c r="F449" s="54" t="s">
        <v>419</v>
      </c>
      <c r="G449" s="54" t="s">
        <v>420</v>
      </c>
      <c r="H449" s="54" t="s">
        <v>421</v>
      </c>
      <c r="I449" s="54" t="s">
        <v>201</v>
      </c>
      <c r="J449" s="54" t="s">
        <v>425</v>
      </c>
      <c r="K449" s="54" t="s">
        <v>46</v>
      </c>
      <c r="L449" s="54" t="s">
        <v>422</v>
      </c>
      <c r="M449" s="54" t="s">
        <v>423</v>
      </c>
      <c r="N449" s="54" t="s">
        <v>424</v>
      </c>
      <c r="O449" s="54" t="s">
        <v>51</v>
      </c>
      <c r="P449" s="55">
        <v>2728</v>
      </c>
      <c r="Q449" s="55">
        <v>50000</v>
      </c>
      <c r="R449" s="55">
        <f t="shared" si="4"/>
        <v>136400000</v>
      </c>
      <c r="S449" s="24"/>
    </row>
    <row r="450" spans="1:19" s="25" customFormat="1" ht="63" x14ac:dyDescent="0.25">
      <c r="A450" s="53">
        <v>15</v>
      </c>
      <c r="B450" s="53">
        <v>230</v>
      </c>
      <c r="C450" s="53">
        <v>1</v>
      </c>
      <c r="D450" s="54" t="s">
        <v>440</v>
      </c>
      <c r="E450" s="54" t="s">
        <v>441</v>
      </c>
      <c r="F450" s="54"/>
      <c r="G450" s="54" t="s">
        <v>442</v>
      </c>
      <c r="H450" s="54" t="s">
        <v>443</v>
      </c>
      <c r="I450" s="54" t="s">
        <v>444</v>
      </c>
      <c r="J450" s="54" t="s">
        <v>446</v>
      </c>
      <c r="K450" s="54" t="s">
        <v>46</v>
      </c>
      <c r="L450" s="54" t="s">
        <v>422</v>
      </c>
      <c r="M450" s="54" t="s">
        <v>445</v>
      </c>
      <c r="N450" s="54" t="s">
        <v>77</v>
      </c>
      <c r="O450" s="54" t="s">
        <v>51</v>
      </c>
      <c r="P450" s="55">
        <v>39000</v>
      </c>
      <c r="Q450" s="55">
        <v>7000</v>
      </c>
      <c r="R450" s="55">
        <f t="shared" si="4"/>
        <v>273000000</v>
      </c>
      <c r="S450" s="24"/>
    </row>
    <row r="451" spans="1:19" s="25" customFormat="1" ht="63" x14ac:dyDescent="0.25">
      <c r="A451" s="53">
        <v>16</v>
      </c>
      <c r="B451" s="53">
        <v>279</v>
      </c>
      <c r="C451" s="53">
        <v>1</v>
      </c>
      <c r="D451" s="54" t="s">
        <v>526</v>
      </c>
      <c r="E451" s="54" t="s">
        <v>527</v>
      </c>
      <c r="F451" s="54"/>
      <c r="G451" s="54" t="s">
        <v>528</v>
      </c>
      <c r="H451" s="54" t="s">
        <v>529</v>
      </c>
      <c r="I451" s="54" t="s">
        <v>331</v>
      </c>
      <c r="J451" s="54" t="s">
        <v>531</v>
      </c>
      <c r="K451" s="54" t="s">
        <v>85</v>
      </c>
      <c r="L451" s="54" t="s">
        <v>131</v>
      </c>
      <c r="M451" s="54" t="s">
        <v>530</v>
      </c>
      <c r="N451" s="54" t="s">
        <v>49</v>
      </c>
      <c r="O451" s="54" t="s">
        <v>51</v>
      </c>
      <c r="P451" s="55">
        <v>124999</v>
      </c>
      <c r="Q451" s="55">
        <v>1000</v>
      </c>
      <c r="R451" s="55">
        <f t="shared" si="4"/>
        <v>124999000</v>
      </c>
      <c r="S451" s="24"/>
    </row>
    <row r="452" spans="1:19" s="25" customFormat="1" ht="78.75" x14ac:dyDescent="0.25">
      <c r="A452" s="53">
        <v>17</v>
      </c>
      <c r="B452" s="53">
        <v>280</v>
      </c>
      <c r="C452" s="53">
        <v>1</v>
      </c>
      <c r="D452" s="54" t="s">
        <v>532</v>
      </c>
      <c r="E452" s="54" t="s">
        <v>533</v>
      </c>
      <c r="F452" s="54"/>
      <c r="G452" s="54" t="s">
        <v>534</v>
      </c>
      <c r="H452" s="54" t="s">
        <v>535</v>
      </c>
      <c r="I452" s="54" t="s">
        <v>536</v>
      </c>
      <c r="J452" s="54" t="s">
        <v>538</v>
      </c>
      <c r="K452" s="54" t="s">
        <v>94</v>
      </c>
      <c r="L452" s="54" t="s">
        <v>131</v>
      </c>
      <c r="M452" s="54" t="s">
        <v>530</v>
      </c>
      <c r="N452" s="54" t="s">
        <v>49</v>
      </c>
      <c r="O452" s="54" t="s">
        <v>51</v>
      </c>
      <c r="P452" s="55">
        <v>45000</v>
      </c>
      <c r="Q452" s="55">
        <v>13000</v>
      </c>
      <c r="R452" s="55">
        <f t="shared" si="4"/>
        <v>585000000</v>
      </c>
      <c r="S452" s="24"/>
    </row>
    <row r="453" spans="1:19" s="25" customFormat="1" ht="63" x14ac:dyDescent="0.25">
      <c r="A453" s="53">
        <v>18</v>
      </c>
      <c r="B453" s="53">
        <v>289</v>
      </c>
      <c r="C453" s="53">
        <v>1</v>
      </c>
      <c r="D453" s="54" t="s">
        <v>550</v>
      </c>
      <c r="E453" s="54" t="s">
        <v>551</v>
      </c>
      <c r="F453" s="54"/>
      <c r="G453" s="54" t="s">
        <v>552</v>
      </c>
      <c r="H453" s="54" t="s">
        <v>553</v>
      </c>
      <c r="I453" s="54" t="s">
        <v>258</v>
      </c>
      <c r="J453" s="54" t="s">
        <v>555</v>
      </c>
      <c r="K453" s="54" t="s">
        <v>46</v>
      </c>
      <c r="L453" s="54" t="s">
        <v>47</v>
      </c>
      <c r="M453" s="54" t="s">
        <v>554</v>
      </c>
      <c r="N453" s="54" t="s">
        <v>108</v>
      </c>
      <c r="O453" s="54" t="s">
        <v>51</v>
      </c>
      <c r="P453" s="55">
        <v>13703</v>
      </c>
      <c r="Q453" s="55">
        <v>75000</v>
      </c>
      <c r="R453" s="55">
        <f t="shared" si="4"/>
        <v>1027725000</v>
      </c>
      <c r="S453" s="24"/>
    </row>
    <row r="454" spans="1:19" s="25" customFormat="1" ht="63" x14ac:dyDescent="0.25">
      <c r="A454" s="53">
        <v>19</v>
      </c>
      <c r="B454" s="53">
        <v>297</v>
      </c>
      <c r="C454" s="53">
        <v>1</v>
      </c>
      <c r="D454" s="54" t="s">
        <v>556</v>
      </c>
      <c r="E454" s="54" t="s">
        <v>557</v>
      </c>
      <c r="F454" s="54" t="s">
        <v>558</v>
      </c>
      <c r="G454" s="54" t="s">
        <v>559</v>
      </c>
      <c r="H454" s="54" t="s">
        <v>560</v>
      </c>
      <c r="I454" s="54" t="s">
        <v>561</v>
      </c>
      <c r="J454" s="54" t="s">
        <v>564</v>
      </c>
      <c r="K454" s="54" t="s">
        <v>562</v>
      </c>
      <c r="L454" s="54" t="s">
        <v>47</v>
      </c>
      <c r="M454" s="54" t="s">
        <v>563</v>
      </c>
      <c r="N454" s="54" t="s">
        <v>49</v>
      </c>
      <c r="O454" s="54" t="s">
        <v>51</v>
      </c>
      <c r="P454" s="55">
        <v>1890</v>
      </c>
      <c r="Q454" s="55">
        <v>3500</v>
      </c>
      <c r="R454" s="55">
        <f t="shared" si="4"/>
        <v>6615000</v>
      </c>
      <c r="S454" s="24"/>
    </row>
    <row r="455" spans="1:19" s="25" customFormat="1" ht="63" x14ac:dyDescent="0.25">
      <c r="A455" s="53">
        <v>20</v>
      </c>
      <c r="B455" s="53">
        <v>306</v>
      </c>
      <c r="C455" s="53">
        <v>1</v>
      </c>
      <c r="D455" s="54" t="s">
        <v>570</v>
      </c>
      <c r="E455" s="54" t="s">
        <v>571</v>
      </c>
      <c r="F455" s="54"/>
      <c r="G455" s="54" t="s">
        <v>572</v>
      </c>
      <c r="H455" s="54" t="s">
        <v>553</v>
      </c>
      <c r="I455" s="54" t="s">
        <v>258</v>
      </c>
      <c r="J455" s="54" t="s">
        <v>171</v>
      </c>
      <c r="K455" s="54" t="s">
        <v>46</v>
      </c>
      <c r="L455" s="54" t="s">
        <v>47</v>
      </c>
      <c r="M455" s="54" t="s">
        <v>573</v>
      </c>
      <c r="N455" s="54" t="s">
        <v>108</v>
      </c>
      <c r="O455" s="54" t="s">
        <v>51</v>
      </c>
      <c r="P455" s="55">
        <v>2817</v>
      </c>
      <c r="Q455" s="55">
        <v>40000</v>
      </c>
      <c r="R455" s="55">
        <f t="shared" si="4"/>
        <v>112680000</v>
      </c>
      <c r="S455" s="24"/>
    </row>
    <row r="456" spans="1:19" s="25" customFormat="1" ht="63" x14ac:dyDescent="0.25">
      <c r="A456" s="53">
        <v>21</v>
      </c>
      <c r="B456" s="53">
        <v>328</v>
      </c>
      <c r="C456" s="53">
        <v>1</v>
      </c>
      <c r="D456" s="54" t="s">
        <v>603</v>
      </c>
      <c r="E456" s="54" t="s">
        <v>604</v>
      </c>
      <c r="F456" s="54"/>
      <c r="G456" s="54" t="s">
        <v>605</v>
      </c>
      <c r="H456" s="54" t="s">
        <v>121</v>
      </c>
      <c r="I456" s="54" t="s">
        <v>606</v>
      </c>
      <c r="J456" s="54" t="s">
        <v>607</v>
      </c>
      <c r="K456" s="54" t="s">
        <v>46</v>
      </c>
      <c r="L456" s="54" t="s">
        <v>422</v>
      </c>
      <c r="M456" s="54" t="s">
        <v>275</v>
      </c>
      <c r="N456" s="54" t="s">
        <v>49</v>
      </c>
      <c r="O456" s="54" t="s">
        <v>51</v>
      </c>
      <c r="P456" s="55">
        <v>5515</v>
      </c>
      <c r="Q456" s="55">
        <v>8000</v>
      </c>
      <c r="R456" s="55">
        <f t="shared" si="4"/>
        <v>44120000</v>
      </c>
      <c r="S456" s="24"/>
    </row>
    <row r="457" spans="1:19" s="25" customFormat="1" ht="63" x14ac:dyDescent="0.25">
      <c r="A457" s="53">
        <v>22</v>
      </c>
      <c r="B457" s="53">
        <v>335</v>
      </c>
      <c r="C457" s="53">
        <v>1</v>
      </c>
      <c r="D457" s="54" t="s">
        <v>608</v>
      </c>
      <c r="E457" s="54" t="s">
        <v>609</v>
      </c>
      <c r="F457" s="54"/>
      <c r="G457" s="54" t="s">
        <v>610</v>
      </c>
      <c r="H457" s="54" t="s">
        <v>611</v>
      </c>
      <c r="I457" s="54" t="s">
        <v>612</v>
      </c>
      <c r="J457" s="54" t="s">
        <v>614</v>
      </c>
      <c r="K457" s="54" t="s">
        <v>46</v>
      </c>
      <c r="L457" s="54" t="s">
        <v>422</v>
      </c>
      <c r="M457" s="54" t="s">
        <v>613</v>
      </c>
      <c r="N457" s="54" t="s">
        <v>49</v>
      </c>
      <c r="O457" s="54" t="s">
        <v>51</v>
      </c>
      <c r="P457" s="55">
        <v>5500</v>
      </c>
      <c r="Q457" s="55">
        <v>5000</v>
      </c>
      <c r="R457" s="55">
        <f t="shared" si="4"/>
        <v>27500000</v>
      </c>
      <c r="S457" s="24"/>
    </row>
    <row r="458" spans="1:19" s="25" customFormat="1" ht="78.75" x14ac:dyDescent="0.25">
      <c r="A458" s="53">
        <v>23</v>
      </c>
      <c r="B458" s="53">
        <v>371</v>
      </c>
      <c r="C458" s="53">
        <v>1</v>
      </c>
      <c r="D458" s="54" t="s">
        <v>633</v>
      </c>
      <c r="E458" s="54" t="s">
        <v>634</v>
      </c>
      <c r="F458" s="54"/>
      <c r="G458" s="54" t="s">
        <v>635</v>
      </c>
      <c r="H458" s="54" t="s">
        <v>636</v>
      </c>
      <c r="I458" s="54" t="s">
        <v>637</v>
      </c>
      <c r="J458" s="54" t="s">
        <v>639</v>
      </c>
      <c r="K458" s="54" t="s">
        <v>149</v>
      </c>
      <c r="L458" s="54" t="s">
        <v>95</v>
      </c>
      <c r="M458" s="54" t="s">
        <v>638</v>
      </c>
      <c r="N458" s="54" t="s">
        <v>108</v>
      </c>
      <c r="O458" s="54" t="s">
        <v>51</v>
      </c>
      <c r="P458" s="55">
        <v>744870</v>
      </c>
      <c r="Q458" s="55">
        <v>50</v>
      </c>
      <c r="R458" s="55">
        <f t="shared" si="4"/>
        <v>37243500</v>
      </c>
      <c r="S458" s="24"/>
    </row>
    <row r="459" spans="1:19" s="25" customFormat="1" ht="94.5" x14ac:dyDescent="0.25">
      <c r="A459" s="53">
        <v>24</v>
      </c>
      <c r="B459" s="53">
        <v>387</v>
      </c>
      <c r="C459" s="53">
        <v>1</v>
      </c>
      <c r="D459" s="54" t="s">
        <v>656</v>
      </c>
      <c r="E459" s="54" t="s">
        <v>657</v>
      </c>
      <c r="F459" s="54"/>
      <c r="G459" s="54" t="s">
        <v>658</v>
      </c>
      <c r="H459" s="54" t="s">
        <v>659</v>
      </c>
      <c r="I459" s="54" t="s">
        <v>201</v>
      </c>
      <c r="J459" s="54" t="s">
        <v>662</v>
      </c>
      <c r="K459" s="54" t="s">
        <v>46</v>
      </c>
      <c r="L459" s="54" t="s">
        <v>106</v>
      </c>
      <c r="M459" s="54" t="s">
        <v>661</v>
      </c>
      <c r="N459" s="54" t="s">
        <v>49</v>
      </c>
      <c r="O459" s="54" t="s">
        <v>51</v>
      </c>
      <c r="P459" s="55">
        <v>80696</v>
      </c>
      <c r="Q459" s="55">
        <v>200</v>
      </c>
      <c r="R459" s="55">
        <f t="shared" si="4"/>
        <v>16139200</v>
      </c>
      <c r="S459" s="24"/>
    </row>
    <row r="460" spans="1:19" s="25" customFormat="1" ht="409.5" x14ac:dyDescent="0.25">
      <c r="A460" s="53">
        <v>25</v>
      </c>
      <c r="B460" s="53">
        <v>392</v>
      </c>
      <c r="C460" s="53">
        <v>1</v>
      </c>
      <c r="D460" s="54" t="s">
        <v>668</v>
      </c>
      <c r="E460" s="54" t="s">
        <v>669</v>
      </c>
      <c r="F460" s="54"/>
      <c r="G460" s="54" t="s">
        <v>670</v>
      </c>
      <c r="H460" s="54" t="s">
        <v>671</v>
      </c>
      <c r="I460" s="54" t="s">
        <v>578</v>
      </c>
      <c r="J460" s="54" t="s">
        <v>236</v>
      </c>
      <c r="K460" s="54" t="s">
        <v>94</v>
      </c>
      <c r="L460" s="54" t="s">
        <v>95</v>
      </c>
      <c r="M460" s="54" t="s">
        <v>672</v>
      </c>
      <c r="N460" s="54" t="s">
        <v>673</v>
      </c>
      <c r="O460" s="54" t="s">
        <v>51</v>
      </c>
      <c r="P460" s="55">
        <v>131999</v>
      </c>
      <c r="Q460" s="55">
        <v>300</v>
      </c>
      <c r="R460" s="55">
        <f t="shared" si="4"/>
        <v>39599700</v>
      </c>
      <c r="S460" s="24"/>
    </row>
    <row r="461" spans="1:19" s="25" customFormat="1" ht="63" x14ac:dyDescent="0.25">
      <c r="A461" s="53">
        <v>26</v>
      </c>
      <c r="B461" s="53">
        <v>167</v>
      </c>
      <c r="C461" s="53">
        <v>4</v>
      </c>
      <c r="D461" s="54" t="s">
        <v>766</v>
      </c>
      <c r="E461" s="54" t="s">
        <v>1228</v>
      </c>
      <c r="F461" s="54"/>
      <c r="G461" s="54" t="s">
        <v>1229</v>
      </c>
      <c r="H461" s="54" t="s">
        <v>769</v>
      </c>
      <c r="I461" s="54" t="s">
        <v>258</v>
      </c>
      <c r="J461" s="54" t="s">
        <v>65</v>
      </c>
      <c r="K461" s="54" t="s">
        <v>46</v>
      </c>
      <c r="L461" s="54" t="s">
        <v>47</v>
      </c>
      <c r="M461" s="54" t="s">
        <v>1230</v>
      </c>
      <c r="N461" s="54" t="s">
        <v>462</v>
      </c>
      <c r="O461" s="54" t="s">
        <v>51</v>
      </c>
      <c r="P461" s="55">
        <v>1700</v>
      </c>
      <c r="Q461" s="55">
        <v>15000</v>
      </c>
      <c r="R461" s="55">
        <f t="shared" si="4"/>
        <v>25500000</v>
      </c>
      <c r="S461" s="24"/>
    </row>
    <row r="462" spans="1:19" s="25" customFormat="1" ht="63" x14ac:dyDescent="0.25">
      <c r="A462" s="53">
        <v>27</v>
      </c>
      <c r="B462" s="53">
        <v>267</v>
      </c>
      <c r="C462" s="53">
        <v>4</v>
      </c>
      <c r="D462" s="54" t="s">
        <v>1419</v>
      </c>
      <c r="E462" s="54" t="s">
        <v>1420</v>
      </c>
      <c r="F462" s="54" t="s">
        <v>1421</v>
      </c>
      <c r="G462" s="54" t="s">
        <v>1422</v>
      </c>
      <c r="H462" s="54" t="s">
        <v>1423</v>
      </c>
      <c r="I462" s="54" t="s">
        <v>72</v>
      </c>
      <c r="J462" s="54" t="s">
        <v>518</v>
      </c>
      <c r="K462" s="54" t="s">
        <v>74</v>
      </c>
      <c r="L462" s="54" t="s">
        <v>106</v>
      </c>
      <c r="M462" s="54" t="s">
        <v>1425</v>
      </c>
      <c r="N462" s="54" t="s">
        <v>462</v>
      </c>
      <c r="O462" s="54" t="s">
        <v>51</v>
      </c>
      <c r="P462" s="55">
        <v>12000</v>
      </c>
      <c r="Q462" s="55">
        <v>1000</v>
      </c>
      <c r="R462" s="55">
        <f t="shared" si="4"/>
        <v>12000000</v>
      </c>
      <c r="S462" s="24"/>
    </row>
    <row r="463" spans="1:19" s="25" customFormat="1" ht="63" x14ac:dyDescent="0.25">
      <c r="A463" s="53">
        <v>28</v>
      </c>
      <c r="B463" s="53">
        <v>271</v>
      </c>
      <c r="C463" s="53">
        <v>4</v>
      </c>
      <c r="D463" s="54" t="s">
        <v>1419</v>
      </c>
      <c r="E463" s="54" t="s">
        <v>1440</v>
      </c>
      <c r="F463" s="54" t="s">
        <v>1441</v>
      </c>
      <c r="G463" s="54" t="s">
        <v>1442</v>
      </c>
      <c r="H463" s="54" t="s">
        <v>1443</v>
      </c>
      <c r="I463" s="54" t="s">
        <v>72</v>
      </c>
      <c r="J463" s="54" t="s">
        <v>1445</v>
      </c>
      <c r="K463" s="54" t="s">
        <v>74</v>
      </c>
      <c r="L463" s="54" t="s">
        <v>106</v>
      </c>
      <c r="M463" s="54" t="s">
        <v>1425</v>
      </c>
      <c r="N463" s="54" t="s">
        <v>462</v>
      </c>
      <c r="O463" s="54" t="s">
        <v>51</v>
      </c>
      <c r="P463" s="55">
        <v>15453</v>
      </c>
      <c r="Q463" s="55">
        <v>1000</v>
      </c>
      <c r="R463" s="55">
        <f t="shared" si="4"/>
        <v>15453000</v>
      </c>
      <c r="S463" s="24"/>
    </row>
    <row r="464" spans="1:19" s="34" customFormat="1" ht="22.9" customHeight="1" x14ac:dyDescent="0.25">
      <c r="A464" s="80" t="s">
        <v>1847</v>
      </c>
      <c r="B464" s="81"/>
      <c r="C464" s="82"/>
      <c r="D464" s="32">
        <v>28</v>
      </c>
      <c r="E464" s="32"/>
      <c r="F464" s="83"/>
      <c r="G464" s="84"/>
      <c r="H464" s="84"/>
      <c r="I464" s="84"/>
      <c r="J464" s="84"/>
      <c r="K464" s="84"/>
      <c r="L464" s="84"/>
      <c r="M464" s="84"/>
      <c r="N464" s="84"/>
      <c r="O464" s="84"/>
      <c r="P464" s="85"/>
      <c r="Q464" s="86">
        <f>SUM(R436:R463)</f>
        <v>3564215280</v>
      </c>
      <c r="R464" s="87"/>
      <c r="S464" s="33"/>
    </row>
    <row r="465" spans="1:19" s="30" customFormat="1" ht="21" customHeight="1" x14ac:dyDescent="0.25">
      <c r="A465" s="26" t="s">
        <v>269</v>
      </c>
      <c r="B465" s="27"/>
      <c r="C465" s="27"/>
      <c r="D465" s="27"/>
      <c r="E465" s="27"/>
      <c r="F465" s="27"/>
      <c r="G465" s="27"/>
      <c r="H465" s="27"/>
      <c r="I465" s="27"/>
      <c r="J465" s="27"/>
      <c r="K465" s="27"/>
      <c r="L465" s="27"/>
      <c r="M465" s="27"/>
      <c r="N465" s="27"/>
      <c r="O465" s="27"/>
      <c r="P465" s="27"/>
      <c r="Q465" s="27"/>
      <c r="R465" s="28"/>
      <c r="S465" s="29"/>
    </row>
    <row r="466" spans="1:19" s="25" customFormat="1" ht="63" x14ac:dyDescent="0.25">
      <c r="A466" s="53">
        <v>1</v>
      </c>
      <c r="B466" s="53">
        <v>102</v>
      </c>
      <c r="C466" s="53">
        <v>1</v>
      </c>
      <c r="D466" s="54" t="s">
        <v>263</v>
      </c>
      <c r="E466" s="54" t="s">
        <v>264</v>
      </c>
      <c r="F466" s="54"/>
      <c r="G466" s="54" t="s">
        <v>265</v>
      </c>
      <c r="H466" s="54" t="s">
        <v>266</v>
      </c>
      <c r="I466" s="54" t="s">
        <v>247</v>
      </c>
      <c r="J466" s="54" t="s">
        <v>268</v>
      </c>
      <c r="K466" s="54" t="s">
        <v>46</v>
      </c>
      <c r="L466" s="54" t="s">
        <v>47</v>
      </c>
      <c r="M466" s="54" t="s">
        <v>267</v>
      </c>
      <c r="N466" s="54" t="s">
        <v>57</v>
      </c>
      <c r="O466" s="54" t="s">
        <v>269</v>
      </c>
      <c r="P466" s="55">
        <v>3850</v>
      </c>
      <c r="Q466" s="55">
        <v>10000</v>
      </c>
      <c r="R466" s="55">
        <f t="shared" si="4"/>
        <v>38500000</v>
      </c>
      <c r="S466" s="24"/>
    </row>
    <row r="467" spans="1:19" s="34" customFormat="1" ht="22.9" customHeight="1" x14ac:dyDescent="0.25">
      <c r="A467" s="80" t="s">
        <v>1847</v>
      </c>
      <c r="B467" s="81"/>
      <c r="C467" s="82"/>
      <c r="D467" s="32">
        <v>1</v>
      </c>
      <c r="E467" s="32"/>
      <c r="F467" s="83"/>
      <c r="G467" s="84"/>
      <c r="H467" s="84"/>
      <c r="I467" s="84"/>
      <c r="J467" s="84"/>
      <c r="K467" s="84"/>
      <c r="L467" s="84"/>
      <c r="M467" s="84"/>
      <c r="N467" s="84"/>
      <c r="O467" s="84"/>
      <c r="P467" s="85"/>
      <c r="Q467" s="86">
        <f>R466</f>
        <v>38500000</v>
      </c>
      <c r="R467" s="87"/>
      <c r="S467" s="33"/>
    </row>
    <row r="468" spans="1:19" s="30" customFormat="1" ht="21" customHeight="1" x14ac:dyDescent="0.25">
      <c r="A468" s="26" t="s">
        <v>838</v>
      </c>
      <c r="B468" s="27"/>
      <c r="C468" s="27"/>
      <c r="D468" s="27"/>
      <c r="E468" s="27"/>
      <c r="F468" s="27"/>
      <c r="G468" s="27"/>
      <c r="H468" s="27"/>
      <c r="I468" s="27"/>
      <c r="J468" s="27"/>
      <c r="K468" s="27"/>
      <c r="L468" s="27"/>
      <c r="M468" s="27"/>
      <c r="N468" s="27"/>
      <c r="O468" s="27"/>
      <c r="P468" s="27"/>
      <c r="Q468" s="27"/>
      <c r="R468" s="28"/>
      <c r="S468" s="29"/>
    </row>
    <row r="469" spans="1:19" s="25" customFormat="1" ht="47.25" x14ac:dyDescent="0.25">
      <c r="A469" s="53">
        <v>1</v>
      </c>
      <c r="B469" s="53">
        <v>405</v>
      </c>
      <c r="C469" s="53">
        <v>2</v>
      </c>
      <c r="D469" s="54" t="s">
        <v>832</v>
      </c>
      <c r="E469" s="54" t="s">
        <v>833</v>
      </c>
      <c r="F469" s="54"/>
      <c r="G469" s="54" t="s">
        <v>834</v>
      </c>
      <c r="H469" s="54" t="s">
        <v>55</v>
      </c>
      <c r="I469" s="54" t="s">
        <v>258</v>
      </c>
      <c r="J469" s="54" t="s">
        <v>837</v>
      </c>
      <c r="K469" s="54" t="s">
        <v>46</v>
      </c>
      <c r="L469" s="54" t="s">
        <v>47</v>
      </c>
      <c r="M469" s="54" t="s">
        <v>835</v>
      </c>
      <c r="N469" s="54" t="s">
        <v>836</v>
      </c>
      <c r="O469" s="54" t="s">
        <v>838</v>
      </c>
      <c r="P469" s="55">
        <v>1850</v>
      </c>
      <c r="Q469" s="55">
        <v>35000</v>
      </c>
      <c r="R469" s="55">
        <f t="shared" si="4"/>
        <v>64750000</v>
      </c>
      <c r="S469" s="24"/>
    </row>
    <row r="470" spans="1:19" s="34" customFormat="1" ht="22.9" customHeight="1" x14ac:dyDescent="0.25">
      <c r="A470" s="80" t="s">
        <v>1847</v>
      </c>
      <c r="B470" s="81"/>
      <c r="C470" s="82"/>
      <c r="D470" s="32">
        <v>1</v>
      </c>
      <c r="E470" s="32"/>
      <c r="F470" s="83"/>
      <c r="G470" s="84"/>
      <c r="H470" s="84"/>
      <c r="I470" s="84"/>
      <c r="J470" s="84"/>
      <c r="K470" s="84"/>
      <c r="L470" s="84"/>
      <c r="M470" s="84"/>
      <c r="N470" s="84"/>
      <c r="O470" s="84"/>
      <c r="P470" s="85"/>
      <c r="Q470" s="86">
        <f>R469</f>
        <v>64750000</v>
      </c>
      <c r="R470" s="87"/>
      <c r="S470" s="33"/>
    </row>
    <row r="471" spans="1:19" s="30" customFormat="1" ht="21" customHeight="1" x14ac:dyDescent="0.25">
      <c r="A471" s="26" t="s">
        <v>1830</v>
      </c>
      <c r="B471" s="27"/>
      <c r="C471" s="27"/>
      <c r="D471" s="27"/>
      <c r="E471" s="27"/>
      <c r="F471" s="27"/>
      <c r="G471" s="27"/>
      <c r="H471" s="27"/>
      <c r="I471" s="27"/>
      <c r="J471" s="27"/>
      <c r="K471" s="27"/>
      <c r="L471" s="27"/>
      <c r="M471" s="27"/>
      <c r="N471" s="27"/>
      <c r="O471" s="27"/>
      <c r="P471" s="27"/>
      <c r="Q471" s="27"/>
      <c r="R471" s="28"/>
      <c r="S471" s="29"/>
    </row>
    <row r="472" spans="1:19" s="25" customFormat="1" ht="94.5" x14ac:dyDescent="0.25">
      <c r="A472" s="53">
        <v>1</v>
      </c>
      <c r="B472" s="53">
        <v>369</v>
      </c>
      <c r="C472" s="53">
        <v>5</v>
      </c>
      <c r="D472" s="54" t="s">
        <v>1826</v>
      </c>
      <c r="E472" s="54" t="s">
        <v>1827</v>
      </c>
      <c r="F472" s="54"/>
      <c r="G472" s="54" t="s">
        <v>1828</v>
      </c>
      <c r="H472" s="54" t="s">
        <v>971</v>
      </c>
      <c r="I472" s="54" t="s">
        <v>247</v>
      </c>
      <c r="J472" s="54" t="s">
        <v>837</v>
      </c>
      <c r="K472" s="54" t="s">
        <v>46</v>
      </c>
      <c r="L472" s="54" t="s">
        <v>47</v>
      </c>
      <c r="M472" s="54" t="s">
        <v>1829</v>
      </c>
      <c r="N472" s="54" t="s">
        <v>462</v>
      </c>
      <c r="O472" s="54" t="s">
        <v>1830</v>
      </c>
      <c r="P472" s="55">
        <v>20000</v>
      </c>
      <c r="Q472" s="55">
        <v>10000</v>
      </c>
      <c r="R472" s="55">
        <f t="shared" ref="R472:R504" si="5">P472*Q472</f>
        <v>200000000</v>
      </c>
      <c r="S472" s="24"/>
    </row>
    <row r="473" spans="1:19" s="34" customFormat="1" ht="22.9" customHeight="1" x14ac:dyDescent="0.25">
      <c r="A473" s="80" t="s">
        <v>1847</v>
      </c>
      <c r="B473" s="81"/>
      <c r="C473" s="82"/>
      <c r="D473" s="32">
        <v>1</v>
      </c>
      <c r="E473" s="32"/>
      <c r="F473" s="83"/>
      <c r="G473" s="84"/>
      <c r="H473" s="84"/>
      <c r="I473" s="84"/>
      <c r="J473" s="84"/>
      <c r="K473" s="84"/>
      <c r="L473" s="84"/>
      <c r="M473" s="84"/>
      <c r="N473" s="84"/>
      <c r="O473" s="84"/>
      <c r="P473" s="85"/>
      <c r="Q473" s="86">
        <f>R472</f>
        <v>200000000</v>
      </c>
      <c r="R473" s="87"/>
      <c r="S473" s="33"/>
    </row>
    <row r="474" spans="1:19" s="30" customFormat="1" ht="21" customHeight="1" x14ac:dyDescent="0.25">
      <c r="A474" s="26" t="s">
        <v>309</v>
      </c>
      <c r="B474" s="27"/>
      <c r="C474" s="27"/>
      <c r="D474" s="27"/>
      <c r="E474" s="27"/>
      <c r="F474" s="27"/>
      <c r="G474" s="27"/>
      <c r="H474" s="27"/>
      <c r="I474" s="27"/>
      <c r="J474" s="27"/>
      <c r="K474" s="27"/>
      <c r="L474" s="27"/>
      <c r="M474" s="27"/>
      <c r="N474" s="27"/>
      <c r="O474" s="27"/>
      <c r="P474" s="27"/>
      <c r="Q474" s="27"/>
      <c r="R474" s="28"/>
      <c r="S474" s="29"/>
    </row>
    <row r="475" spans="1:19" s="25" customFormat="1" ht="173.25" x14ac:dyDescent="0.25">
      <c r="A475" s="53">
        <v>1</v>
      </c>
      <c r="B475" s="53">
        <v>132</v>
      </c>
      <c r="C475" s="53">
        <v>1</v>
      </c>
      <c r="D475" s="54" t="s">
        <v>299</v>
      </c>
      <c r="E475" s="54" t="s">
        <v>300</v>
      </c>
      <c r="F475" s="54"/>
      <c r="G475" s="54" t="s">
        <v>301</v>
      </c>
      <c r="H475" s="54" t="s">
        <v>302</v>
      </c>
      <c r="I475" s="54" t="s">
        <v>303</v>
      </c>
      <c r="J475" s="54" t="s">
        <v>308</v>
      </c>
      <c r="K475" s="54" t="s">
        <v>305</v>
      </c>
      <c r="L475" s="54" t="s">
        <v>75</v>
      </c>
      <c r="M475" s="54" t="s">
        <v>306</v>
      </c>
      <c r="N475" s="54" t="s">
        <v>307</v>
      </c>
      <c r="O475" s="54" t="s">
        <v>309</v>
      </c>
      <c r="P475" s="55">
        <v>700000</v>
      </c>
      <c r="Q475" s="55">
        <v>6000</v>
      </c>
      <c r="R475" s="55">
        <f t="shared" si="5"/>
        <v>4200000000</v>
      </c>
      <c r="S475" s="24"/>
    </row>
    <row r="476" spans="1:19" s="34" customFormat="1" ht="22.9" customHeight="1" x14ac:dyDescent="0.25">
      <c r="A476" s="80" t="s">
        <v>1847</v>
      </c>
      <c r="B476" s="81"/>
      <c r="C476" s="82"/>
      <c r="D476" s="32">
        <v>1</v>
      </c>
      <c r="E476" s="32"/>
      <c r="F476" s="83"/>
      <c r="G476" s="84"/>
      <c r="H476" s="84"/>
      <c r="I476" s="84"/>
      <c r="J476" s="84"/>
      <c r="K476" s="84"/>
      <c r="L476" s="84"/>
      <c r="M476" s="84"/>
      <c r="N476" s="84"/>
      <c r="O476" s="84"/>
      <c r="P476" s="85"/>
      <c r="Q476" s="86">
        <f>R475</f>
        <v>4200000000</v>
      </c>
      <c r="R476" s="87"/>
      <c r="S476" s="33"/>
    </row>
    <row r="477" spans="1:19" s="30" customFormat="1" ht="21" customHeight="1" x14ac:dyDescent="0.25">
      <c r="A477" s="26" t="s">
        <v>1289</v>
      </c>
      <c r="B477" s="27"/>
      <c r="C477" s="27"/>
      <c r="D477" s="27"/>
      <c r="E477" s="27"/>
      <c r="F477" s="27"/>
      <c r="G477" s="27"/>
      <c r="H477" s="27"/>
      <c r="I477" s="27"/>
      <c r="J477" s="27"/>
      <c r="K477" s="27"/>
      <c r="L477" s="27"/>
      <c r="M477" s="27"/>
      <c r="N477" s="27"/>
      <c r="O477" s="27"/>
      <c r="P477" s="27"/>
      <c r="Q477" s="27"/>
      <c r="R477" s="28"/>
      <c r="S477" s="29"/>
    </row>
    <row r="478" spans="1:19" s="25" customFormat="1" ht="63" x14ac:dyDescent="0.25">
      <c r="A478" s="53">
        <v>1</v>
      </c>
      <c r="B478" s="53">
        <v>193</v>
      </c>
      <c r="C478" s="53">
        <v>4</v>
      </c>
      <c r="D478" s="54" t="s">
        <v>1283</v>
      </c>
      <c r="E478" s="54" t="s">
        <v>1284</v>
      </c>
      <c r="F478" s="54"/>
      <c r="G478" s="54" t="s">
        <v>1285</v>
      </c>
      <c r="H478" s="54" t="s">
        <v>257</v>
      </c>
      <c r="I478" s="54" t="s">
        <v>1286</v>
      </c>
      <c r="J478" s="54" t="s">
        <v>1288</v>
      </c>
      <c r="K478" s="54" t="s">
        <v>46</v>
      </c>
      <c r="L478" s="54" t="s">
        <v>422</v>
      </c>
      <c r="M478" s="54" t="s">
        <v>1287</v>
      </c>
      <c r="N478" s="54" t="s">
        <v>462</v>
      </c>
      <c r="O478" s="54" t="s">
        <v>1289</v>
      </c>
      <c r="P478" s="55">
        <v>7000</v>
      </c>
      <c r="Q478" s="55">
        <v>3500</v>
      </c>
      <c r="R478" s="55">
        <f t="shared" si="5"/>
        <v>24500000</v>
      </c>
      <c r="S478" s="24"/>
    </row>
    <row r="479" spans="1:19" s="25" customFormat="1" ht="94.5" x14ac:dyDescent="0.25">
      <c r="A479" s="53">
        <v>2</v>
      </c>
      <c r="B479" s="53">
        <v>344</v>
      </c>
      <c r="C479" s="53">
        <v>4</v>
      </c>
      <c r="D479" s="54" t="s">
        <v>1620</v>
      </c>
      <c r="E479" s="54" t="s">
        <v>1621</v>
      </c>
      <c r="F479" s="54"/>
      <c r="G479" s="54" t="s">
        <v>1622</v>
      </c>
      <c r="H479" s="54" t="s">
        <v>1623</v>
      </c>
      <c r="I479" s="54" t="s">
        <v>630</v>
      </c>
      <c r="J479" s="54" t="s">
        <v>1625</v>
      </c>
      <c r="K479" s="54" t="s">
        <v>46</v>
      </c>
      <c r="L479" s="54" t="s">
        <v>106</v>
      </c>
      <c r="M479" s="54" t="s">
        <v>948</v>
      </c>
      <c r="N479" s="54" t="s">
        <v>462</v>
      </c>
      <c r="O479" s="54" t="s">
        <v>1289</v>
      </c>
      <c r="P479" s="55">
        <v>18480</v>
      </c>
      <c r="Q479" s="55">
        <v>3000</v>
      </c>
      <c r="R479" s="55">
        <f t="shared" si="5"/>
        <v>55440000</v>
      </c>
      <c r="S479" s="24"/>
    </row>
    <row r="480" spans="1:19" s="34" customFormat="1" ht="22.9" customHeight="1" x14ac:dyDescent="0.25">
      <c r="A480" s="80" t="s">
        <v>1847</v>
      </c>
      <c r="B480" s="81"/>
      <c r="C480" s="82"/>
      <c r="D480" s="32">
        <v>2</v>
      </c>
      <c r="E480" s="32"/>
      <c r="F480" s="83"/>
      <c r="G480" s="84"/>
      <c r="H480" s="84"/>
      <c r="I480" s="84"/>
      <c r="J480" s="84"/>
      <c r="K480" s="84"/>
      <c r="L480" s="84"/>
      <c r="M480" s="84"/>
      <c r="N480" s="84"/>
      <c r="O480" s="84"/>
      <c r="P480" s="85"/>
      <c r="Q480" s="86">
        <f>SUM(R478:R479)</f>
        <v>79940000</v>
      </c>
      <c r="R480" s="87"/>
      <c r="S480" s="33"/>
    </row>
    <row r="481" spans="1:19" s="30" customFormat="1" ht="21" customHeight="1" x14ac:dyDescent="0.25">
      <c r="A481" s="26" t="s">
        <v>227</v>
      </c>
      <c r="B481" s="27"/>
      <c r="C481" s="27"/>
      <c r="D481" s="27"/>
      <c r="E481" s="27"/>
      <c r="F481" s="27"/>
      <c r="G481" s="27"/>
      <c r="H481" s="27"/>
      <c r="I481" s="27"/>
      <c r="J481" s="27"/>
      <c r="K481" s="27"/>
      <c r="L481" s="27"/>
      <c r="M481" s="27"/>
      <c r="N481" s="27"/>
      <c r="O481" s="27"/>
      <c r="P481" s="27"/>
      <c r="Q481" s="27"/>
      <c r="R481" s="28"/>
      <c r="S481" s="29"/>
    </row>
    <row r="482" spans="1:19" s="25" customFormat="1" ht="126" x14ac:dyDescent="0.25">
      <c r="A482" s="53">
        <v>1</v>
      </c>
      <c r="B482" s="53">
        <v>81</v>
      </c>
      <c r="C482" s="53">
        <v>1</v>
      </c>
      <c r="D482" s="54" t="s">
        <v>220</v>
      </c>
      <c r="E482" s="54" t="s">
        <v>221</v>
      </c>
      <c r="F482" s="54"/>
      <c r="G482" s="54" t="s">
        <v>222</v>
      </c>
      <c r="H482" s="54" t="s">
        <v>223</v>
      </c>
      <c r="I482" s="54" t="s">
        <v>224</v>
      </c>
      <c r="J482" s="54" t="s">
        <v>226</v>
      </c>
      <c r="K482" s="54" t="s">
        <v>94</v>
      </c>
      <c r="L482" s="54" t="s">
        <v>95</v>
      </c>
      <c r="M482" s="54" t="s">
        <v>225</v>
      </c>
      <c r="N482" s="54" t="s">
        <v>64</v>
      </c>
      <c r="O482" s="54" t="s">
        <v>227</v>
      </c>
      <c r="P482" s="55">
        <v>184900</v>
      </c>
      <c r="Q482" s="55">
        <v>1500</v>
      </c>
      <c r="R482" s="55">
        <f t="shared" si="5"/>
        <v>277350000</v>
      </c>
      <c r="S482" s="24"/>
    </row>
    <row r="483" spans="1:19" s="34" customFormat="1" ht="22.9" customHeight="1" x14ac:dyDescent="0.25">
      <c r="A483" s="80" t="s">
        <v>1847</v>
      </c>
      <c r="B483" s="81"/>
      <c r="C483" s="82"/>
      <c r="D483" s="32">
        <v>1</v>
      </c>
      <c r="E483" s="32"/>
      <c r="F483" s="83"/>
      <c r="G483" s="84"/>
      <c r="H483" s="84"/>
      <c r="I483" s="84"/>
      <c r="J483" s="84"/>
      <c r="K483" s="84"/>
      <c r="L483" s="84"/>
      <c r="M483" s="84"/>
      <c r="N483" s="84"/>
      <c r="O483" s="84"/>
      <c r="P483" s="85"/>
      <c r="Q483" s="86">
        <f>R482</f>
        <v>277350000</v>
      </c>
      <c r="R483" s="87"/>
      <c r="S483" s="33"/>
    </row>
    <row r="484" spans="1:19" s="30" customFormat="1" ht="21" customHeight="1" x14ac:dyDescent="0.25">
      <c r="A484" s="26" t="s">
        <v>1809</v>
      </c>
      <c r="B484" s="27"/>
      <c r="C484" s="27"/>
      <c r="D484" s="27"/>
      <c r="E484" s="27"/>
      <c r="F484" s="27"/>
      <c r="G484" s="27"/>
      <c r="H484" s="27"/>
      <c r="I484" s="27"/>
      <c r="J484" s="27"/>
      <c r="K484" s="27"/>
      <c r="L484" s="27"/>
      <c r="M484" s="27"/>
      <c r="N484" s="27"/>
      <c r="O484" s="27"/>
      <c r="P484" s="27"/>
      <c r="Q484" s="27"/>
      <c r="R484" s="28"/>
      <c r="S484" s="29"/>
    </row>
    <row r="485" spans="1:19" s="25" customFormat="1" ht="63" x14ac:dyDescent="0.25">
      <c r="A485" s="53">
        <v>1</v>
      </c>
      <c r="B485" s="53">
        <v>346</v>
      </c>
      <c r="C485" s="53">
        <v>5</v>
      </c>
      <c r="D485" s="54" t="s">
        <v>1806</v>
      </c>
      <c r="E485" s="54" t="s">
        <v>1807</v>
      </c>
      <c r="F485" s="54"/>
      <c r="G485" s="54" t="s">
        <v>1808</v>
      </c>
      <c r="H485" s="54" t="s">
        <v>55</v>
      </c>
      <c r="I485" s="54" t="s">
        <v>247</v>
      </c>
      <c r="J485" s="54" t="s">
        <v>885</v>
      </c>
      <c r="K485" s="54" t="s">
        <v>46</v>
      </c>
      <c r="L485" s="54" t="s">
        <v>47</v>
      </c>
      <c r="M485" s="54" t="s">
        <v>1552</v>
      </c>
      <c r="N485" s="54" t="s">
        <v>462</v>
      </c>
      <c r="O485" s="54" t="s">
        <v>1809</v>
      </c>
      <c r="P485" s="55">
        <v>159348</v>
      </c>
      <c r="Q485" s="55">
        <v>2000</v>
      </c>
      <c r="R485" s="55">
        <f t="shared" si="5"/>
        <v>318696000</v>
      </c>
      <c r="S485" s="24"/>
    </row>
    <row r="486" spans="1:19" s="34" customFormat="1" ht="22.9" customHeight="1" x14ac:dyDescent="0.25">
      <c r="A486" s="80" t="s">
        <v>1847</v>
      </c>
      <c r="B486" s="81"/>
      <c r="C486" s="82"/>
      <c r="D486" s="32">
        <v>1</v>
      </c>
      <c r="E486" s="32"/>
      <c r="F486" s="83"/>
      <c r="G486" s="84"/>
      <c r="H486" s="84"/>
      <c r="I486" s="84"/>
      <c r="J486" s="84"/>
      <c r="K486" s="84"/>
      <c r="L486" s="84"/>
      <c r="M486" s="84"/>
      <c r="N486" s="84"/>
      <c r="O486" s="84"/>
      <c r="P486" s="85"/>
      <c r="Q486" s="86">
        <f>R485</f>
        <v>318696000</v>
      </c>
      <c r="R486" s="87"/>
      <c r="S486" s="33"/>
    </row>
    <row r="487" spans="1:19" s="30" customFormat="1" ht="21" customHeight="1" x14ac:dyDescent="0.25">
      <c r="A487" s="26" t="s">
        <v>967</v>
      </c>
      <c r="B487" s="27"/>
      <c r="C487" s="27"/>
      <c r="D487" s="27"/>
      <c r="E487" s="27"/>
      <c r="F487" s="27"/>
      <c r="G487" s="27"/>
      <c r="H487" s="27"/>
      <c r="I487" s="27"/>
      <c r="J487" s="27"/>
      <c r="K487" s="27"/>
      <c r="L487" s="27"/>
      <c r="M487" s="27"/>
      <c r="N487" s="27"/>
      <c r="O487" s="27"/>
      <c r="P487" s="27"/>
      <c r="Q487" s="27"/>
      <c r="R487" s="28"/>
      <c r="S487" s="29"/>
    </row>
    <row r="488" spans="1:19" s="25" customFormat="1" ht="78.75" x14ac:dyDescent="0.25">
      <c r="A488" s="53">
        <v>1</v>
      </c>
      <c r="B488" s="53">
        <v>25</v>
      </c>
      <c r="C488" s="53">
        <v>4</v>
      </c>
      <c r="D488" s="54" t="s">
        <v>962</v>
      </c>
      <c r="E488" s="54" t="s">
        <v>963</v>
      </c>
      <c r="F488" s="54"/>
      <c r="G488" s="54" t="s">
        <v>964</v>
      </c>
      <c r="H488" s="54" t="s">
        <v>965</v>
      </c>
      <c r="I488" s="54" t="s">
        <v>201</v>
      </c>
      <c r="J488" s="54" t="s">
        <v>607</v>
      </c>
      <c r="K488" s="54" t="s">
        <v>46</v>
      </c>
      <c r="L488" s="54" t="s">
        <v>422</v>
      </c>
      <c r="M488" s="54" t="s">
        <v>966</v>
      </c>
      <c r="N488" s="54" t="s">
        <v>462</v>
      </c>
      <c r="O488" s="54" t="s">
        <v>967</v>
      </c>
      <c r="P488" s="55">
        <v>1680</v>
      </c>
      <c r="Q488" s="55">
        <v>5000</v>
      </c>
      <c r="R488" s="55">
        <f t="shared" si="5"/>
        <v>8400000</v>
      </c>
      <c r="S488" s="24"/>
    </row>
    <row r="489" spans="1:19" s="25" customFormat="1" ht="78.75" x14ac:dyDescent="0.25">
      <c r="A489" s="53">
        <v>2</v>
      </c>
      <c r="B489" s="53">
        <v>211</v>
      </c>
      <c r="C489" s="53">
        <v>4</v>
      </c>
      <c r="D489" s="54" t="s">
        <v>1329</v>
      </c>
      <c r="E489" s="54" t="s">
        <v>1330</v>
      </c>
      <c r="F489" s="54"/>
      <c r="G489" s="54" t="s">
        <v>1331</v>
      </c>
      <c r="H489" s="54" t="s">
        <v>1332</v>
      </c>
      <c r="I489" s="54" t="s">
        <v>1333</v>
      </c>
      <c r="J489" s="54" t="s">
        <v>1334</v>
      </c>
      <c r="K489" s="54" t="s">
        <v>46</v>
      </c>
      <c r="L489" s="54" t="s">
        <v>422</v>
      </c>
      <c r="M489" s="54" t="s">
        <v>966</v>
      </c>
      <c r="N489" s="54" t="s">
        <v>462</v>
      </c>
      <c r="O489" s="54" t="s">
        <v>967</v>
      </c>
      <c r="P489" s="55">
        <v>900</v>
      </c>
      <c r="Q489" s="55">
        <v>70000</v>
      </c>
      <c r="R489" s="55">
        <f t="shared" si="5"/>
        <v>63000000</v>
      </c>
      <c r="S489" s="24"/>
    </row>
    <row r="490" spans="1:19" s="25" customFormat="1" ht="78.75" x14ac:dyDescent="0.25">
      <c r="A490" s="53">
        <v>3</v>
      </c>
      <c r="B490" s="53">
        <v>345</v>
      </c>
      <c r="C490" s="53">
        <v>4</v>
      </c>
      <c r="D490" s="54" t="s">
        <v>1620</v>
      </c>
      <c r="E490" s="54" t="s">
        <v>1626</v>
      </c>
      <c r="F490" s="54"/>
      <c r="G490" s="54" t="s">
        <v>1627</v>
      </c>
      <c r="H490" s="54" t="s">
        <v>560</v>
      </c>
      <c r="I490" s="54" t="s">
        <v>954</v>
      </c>
      <c r="J490" s="54" t="s">
        <v>1628</v>
      </c>
      <c r="K490" s="54" t="s">
        <v>46</v>
      </c>
      <c r="L490" s="54" t="s">
        <v>47</v>
      </c>
      <c r="M490" s="54" t="s">
        <v>966</v>
      </c>
      <c r="N490" s="54" t="s">
        <v>462</v>
      </c>
      <c r="O490" s="54" t="s">
        <v>967</v>
      </c>
      <c r="P490" s="55">
        <v>840</v>
      </c>
      <c r="Q490" s="55">
        <v>500</v>
      </c>
      <c r="R490" s="55">
        <f t="shared" si="5"/>
        <v>420000</v>
      </c>
      <c r="S490" s="24"/>
    </row>
    <row r="491" spans="1:19" s="34" customFormat="1" ht="22.9" customHeight="1" x14ac:dyDescent="0.25">
      <c r="A491" s="80" t="s">
        <v>1847</v>
      </c>
      <c r="B491" s="81"/>
      <c r="C491" s="82"/>
      <c r="D491" s="32">
        <v>3</v>
      </c>
      <c r="E491" s="32"/>
      <c r="F491" s="83"/>
      <c r="G491" s="84"/>
      <c r="H491" s="84"/>
      <c r="I491" s="84"/>
      <c r="J491" s="84"/>
      <c r="K491" s="84"/>
      <c r="L491" s="84"/>
      <c r="M491" s="84"/>
      <c r="N491" s="84"/>
      <c r="O491" s="84"/>
      <c r="P491" s="85"/>
      <c r="Q491" s="86">
        <f>SUM(R488:R490)</f>
        <v>71820000</v>
      </c>
      <c r="R491" s="87"/>
      <c r="S491" s="33"/>
    </row>
    <row r="492" spans="1:19" s="30" customFormat="1" ht="21" customHeight="1" x14ac:dyDescent="0.25">
      <c r="A492" s="26" t="s">
        <v>950</v>
      </c>
      <c r="B492" s="27"/>
      <c r="C492" s="27"/>
      <c r="D492" s="27"/>
      <c r="E492" s="27"/>
      <c r="F492" s="27"/>
      <c r="G492" s="27"/>
      <c r="H492" s="27"/>
      <c r="I492" s="27"/>
      <c r="J492" s="27"/>
      <c r="K492" s="27"/>
      <c r="L492" s="27"/>
      <c r="M492" s="27"/>
      <c r="N492" s="27"/>
      <c r="O492" s="27"/>
      <c r="P492" s="27"/>
      <c r="Q492" s="27"/>
      <c r="R492" s="28"/>
      <c r="S492" s="29"/>
    </row>
    <row r="493" spans="1:19" s="25" customFormat="1" ht="47.25" x14ac:dyDescent="0.25">
      <c r="A493" s="53">
        <v>1</v>
      </c>
      <c r="B493" s="53">
        <v>20</v>
      </c>
      <c r="C493" s="53">
        <v>4</v>
      </c>
      <c r="D493" s="54" t="s">
        <v>944</v>
      </c>
      <c r="E493" s="54" t="s">
        <v>945</v>
      </c>
      <c r="F493" s="54"/>
      <c r="G493" s="54" t="s">
        <v>946</v>
      </c>
      <c r="H493" s="54" t="s">
        <v>947</v>
      </c>
      <c r="I493" s="54" t="s">
        <v>45</v>
      </c>
      <c r="J493" s="54" t="s">
        <v>949</v>
      </c>
      <c r="K493" s="54" t="s">
        <v>46</v>
      </c>
      <c r="L493" s="54" t="s">
        <v>47</v>
      </c>
      <c r="M493" s="54" t="s">
        <v>948</v>
      </c>
      <c r="N493" s="54" t="s">
        <v>462</v>
      </c>
      <c r="O493" s="54" t="s">
        <v>950</v>
      </c>
      <c r="P493" s="55">
        <v>1900</v>
      </c>
      <c r="Q493" s="55">
        <v>10000</v>
      </c>
      <c r="R493" s="55">
        <f t="shared" si="5"/>
        <v>19000000</v>
      </c>
      <c r="S493" s="24"/>
    </row>
    <row r="494" spans="1:19" s="25" customFormat="1" ht="47.25" x14ac:dyDescent="0.25">
      <c r="A494" s="53">
        <v>2</v>
      </c>
      <c r="B494" s="53">
        <v>89</v>
      </c>
      <c r="C494" s="53">
        <v>4</v>
      </c>
      <c r="D494" s="54" t="s">
        <v>1090</v>
      </c>
      <c r="E494" s="54" t="s">
        <v>1091</v>
      </c>
      <c r="F494" s="54"/>
      <c r="G494" s="54" t="s">
        <v>1092</v>
      </c>
      <c r="H494" s="54" t="s">
        <v>44</v>
      </c>
      <c r="I494" s="54" t="s">
        <v>430</v>
      </c>
      <c r="J494" s="54" t="s">
        <v>65</v>
      </c>
      <c r="K494" s="54" t="s">
        <v>46</v>
      </c>
      <c r="L494" s="54" t="s">
        <v>47</v>
      </c>
      <c r="M494" s="54" t="s">
        <v>1093</v>
      </c>
      <c r="N494" s="54" t="s">
        <v>462</v>
      </c>
      <c r="O494" s="54" t="s">
        <v>950</v>
      </c>
      <c r="P494" s="55">
        <v>27950</v>
      </c>
      <c r="Q494" s="55">
        <v>2500</v>
      </c>
      <c r="R494" s="55">
        <f t="shared" si="5"/>
        <v>69875000</v>
      </c>
      <c r="S494" s="24"/>
    </row>
    <row r="495" spans="1:19" s="34" customFormat="1" ht="22.9" customHeight="1" x14ac:dyDescent="0.25">
      <c r="A495" s="80" t="s">
        <v>1847</v>
      </c>
      <c r="B495" s="81"/>
      <c r="C495" s="82"/>
      <c r="D495" s="32">
        <v>2</v>
      </c>
      <c r="E495" s="32"/>
      <c r="F495" s="83"/>
      <c r="G495" s="84"/>
      <c r="H495" s="84"/>
      <c r="I495" s="84"/>
      <c r="J495" s="84"/>
      <c r="K495" s="84"/>
      <c r="L495" s="84"/>
      <c r="M495" s="84"/>
      <c r="N495" s="84"/>
      <c r="O495" s="84"/>
      <c r="P495" s="85"/>
      <c r="Q495" s="86">
        <f>SUM(R493:R494)</f>
        <v>88875000</v>
      </c>
      <c r="R495" s="87"/>
      <c r="S495" s="33"/>
    </row>
    <row r="496" spans="1:19" s="30" customFormat="1" ht="21" customHeight="1" x14ac:dyDescent="0.25">
      <c r="A496" s="26" t="s">
        <v>1194</v>
      </c>
      <c r="B496" s="27"/>
      <c r="C496" s="27"/>
      <c r="D496" s="27"/>
      <c r="E496" s="27"/>
      <c r="F496" s="27"/>
      <c r="G496" s="27"/>
      <c r="H496" s="27"/>
      <c r="I496" s="27"/>
      <c r="J496" s="27"/>
      <c r="K496" s="27"/>
      <c r="L496" s="27"/>
      <c r="M496" s="27"/>
      <c r="N496" s="27"/>
      <c r="O496" s="27"/>
      <c r="P496" s="27"/>
      <c r="Q496" s="27"/>
      <c r="R496" s="28"/>
      <c r="S496" s="29"/>
    </row>
    <row r="497" spans="1:19" s="25" customFormat="1" ht="47.25" x14ac:dyDescent="0.25">
      <c r="A497" s="53">
        <v>1</v>
      </c>
      <c r="B497" s="53">
        <v>138</v>
      </c>
      <c r="C497" s="53">
        <v>4</v>
      </c>
      <c r="D497" s="54" t="s">
        <v>1189</v>
      </c>
      <c r="E497" s="54" t="s">
        <v>1190</v>
      </c>
      <c r="F497" s="54"/>
      <c r="G497" s="54" t="s">
        <v>1191</v>
      </c>
      <c r="H497" s="54" t="s">
        <v>1192</v>
      </c>
      <c r="I497" s="54" t="s">
        <v>1193</v>
      </c>
      <c r="J497" s="54" t="s">
        <v>607</v>
      </c>
      <c r="K497" s="54" t="s">
        <v>46</v>
      </c>
      <c r="L497" s="54" t="s">
        <v>422</v>
      </c>
      <c r="M497" s="54" t="s">
        <v>948</v>
      </c>
      <c r="N497" s="54" t="s">
        <v>462</v>
      </c>
      <c r="O497" s="54" t="s">
        <v>1194</v>
      </c>
      <c r="P497" s="55">
        <v>1700</v>
      </c>
      <c r="Q497" s="55">
        <v>5000</v>
      </c>
      <c r="R497" s="55">
        <f t="shared" si="5"/>
        <v>8500000</v>
      </c>
      <c r="S497" s="24"/>
    </row>
    <row r="498" spans="1:19" s="25" customFormat="1" ht="78.75" x14ac:dyDescent="0.25">
      <c r="A498" s="53">
        <v>2</v>
      </c>
      <c r="B498" s="53">
        <v>6</v>
      </c>
      <c r="C498" s="53">
        <v>5</v>
      </c>
      <c r="D498" s="54" t="s">
        <v>1763</v>
      </c>
      <c r="E498" s="54" t="s">
        <v>1764</v>
      </c>
      <c r="F498" s="54"/>
      <c r="G498" s="54" t="s">
        <v>1765</v>
      </c>
      <c r="H498" s="54" t="s">
        <v>246</v>
      </c>
      <c r="I498" s="54" t="s">
        <v>578</v>
      </c>
      <c r="J498" s="54" t="s">
        <v>1767</v>
      </c>
      <c r="K498" s="54" t="s">
        <v>94</v>
      </c>
      <c r="L498" s="54" t="s">
        <v>95</v>
      </c>
      <c r="M498" s="54" t="s">
        <v>1766</v>
      </c>
      <c r="N498" s="54" t="s">
        <v>462</v>
      </c>
      <c r="O498" s="54" t="s">
        <v>1194</v>
      </c>
      <c r="P498" s="55">
        <v>273000</v>
      </c>
      <c r="Q498" s="55">
        <v>3500</v>
      </c>
      <c r="R498" s="55">
        <f t="shared" si="5"/>
        <v>955500000</v>
      </c>
      <c r="S498" s="24"/>
    </row>
    <row r="499" spans="1:19" s="34" customFormat="1" ht="22.9" customHeight="1" x14ac:dyDescent="0.25">
      <c r="A499" s="80" t="s">
        <v>1847</v>
      </c>
      <c r="B499" s="81"/>
      <c r="C499" s="82"/>
      <c r="D499" s="32">
        <v>2</v>
      </c>
      <c r="E499" s="32"/>
      <c r="F499" s="83"/>
      <c r="G499" s="84"/>
      <c r="H499" s="84"/>
      <c r="I499" s="84"/>
      <c r="J499" s="84"/>
      <c r="K499" s="84"/>
      <c r="L499" s="84"/>
      <c r="M499" s="84"/>
      <c r="N499" s="84"/>
      <c r="O499" s="84"/>
      <c r="P499" s="85"/>
      <c r="Q499" s="86">
        <f>SUM(R497:R498)</f>
        <v>964000000</v>
      </c>
      <c r="R499" s="87"/>
      <c r="S499" s="33"/>
    </row>
    <row r="500" spans="1:19" s="30" customFormat="1" ht="21" customHeight="1" x14ac:dyDescent="0.25">
      <c r="A500" s="26" t="s">
        <v>744</v>
      </c>
      <c r="B500" s="27"/>
      <c r="C500" s="27"/>
      <c r="D500" s="27"/>
      <c r="E500" s="27"/>
      <c r="F500" s="27"/>
      <c r="G500" s="27"/>
      <c r="H500" s="27"/>
      <c r="I500" s="27"/>
      <c r="J500" s="27"/>
      <c r="K500" s="27"/>
      <c r="L500" s="27"/>
      <c r="M500" s="27"/>
      <c r="N500" s="27"/>
      <c r="O500" s="27"/>
      <c r="P500" s="27"/>
      <c r="Q500" s="27"/>
      <c r="R500" s="28"/>
      <c r="S500" s="29"/>
    </row>
    <row r="501" spans="1:19" s="25" customFormat="1" ht="47.25" x14ac:dyDescent="0.25">
      <c r="A501" s="53">
        <v>1</v>
      </c>
      <c r="B501" s="53">
        <v>143</v>
      </c>
      <c r="C501" s="53">
        <v>2</v>
      </c>
      <c r="D501" s="54" t="s">
        <v>323</v>
      </c>
      <c r="E501" s="54" t="s">
        <v>739</v>
      </c>
      <c r="F501" s="54"/>
      <c r="G501" s="54" t="s">
        <v>740</v>
      </c>
      <c r="H501" s="54" t="s">
        <v>266</v>
      </c>
      <c r="I501" s="54" t="s">
        <v>741</v>
      </c>
      <c r="J501" s="54" t="s">
        <v>743</v>
      </c>
      <c r="K501" s="54" t="s">
        <v>46</v>
      </c>
      <c r="L501" s="54" t="s">
        <v>47</v>
      </c>
      <c r="M501" s="54" t="s">
        <v>742</v>
      </c>
      <c r="N501" s="54" t="s">
        <v>736</v>
      </c>
      <c r="O501" s="54" t="s">
        <v>744</v>
      </c>
      <c r="P501" s="55">
        <v>366</v>
      </c>
      <c r="Q501" s="55">
        <v>32000</v>
      </c>
      <c r="R501" s="55">
        <f t="shared" si="5"/>
        <v>11712000</v>
      </c>
      <c r="S501" s="24"/>
    </row>
    <row r="502" spans="1:19" s="34" customFormat="1" ht="22.9" customHeight="1" x14ac:dyDescent="0.25">
      <c r="A502" s="80" t="s">
        <v>1847</v>
      </c>
      <c r="B502" s="81"/>
      <c r="C502" s="82"/>
      <c r="D502" s="32">
        <v>1</v>
      </c>
      <c r="E502" s="32"/>
      <c r="F502" s="83"/>
      <c r="G502" s="84"/>
      <c r="H502" s="84"/>
      <c r="I502" s="84"/>
      <c r="J502" s="84"/>
      <c r="K502" s="84"/>
      <c r="L502" s="84"/>
      <c r="M502" s="84"/>
      <c r="N502" s="84"/>
      <c r="O502" s="84"/>
      <c r="P502" s="85"/>
      <c r="Q502" s="86">
        <f>R501</f>
        <v>11712000</v>
      </c>
      <c r="R502" s="87"/>
      <c r="S502" s="33"/>
    </row>
    <row r="503" spans="1:19" s="30" customFormat="1" ht="21" customHeight="1" x14ac:dyDescent="0.25">
      <c r="A503" s="26" t="s">
        <v>219</v>
      </c>
      <c r="B503" s="27"/>
      <c r="C503" s="27"/>
      <c r="D503" s="27"/>
      <c r="E503" s="27"/>
      <c r="F503" s="27"/>
      <c r="G503" s="27"/>
      <c r="H503" s="27"/>
      <c r="I503" s="27"/>
      <c r="J503" s="27"/>
      <c r="K503" s="27"/>
      <c r="L503" s="27"/>
      <c r="M503" s="27"/>
      <c r="N503" s="27"/>
      <c r="O503" s="27"/>
      <c r="P503" s="27"/>
      <c r="Q503" s="27"/>
      <c r="R503" s="28"/>
      <c r="S503" s="29"/>
    </row>
    <row r="504" spans="1:19" s="25" customFormat="1" ht="78.75" x14ac:dyDescent="0.25">
      <c r="A504" s="53">
        <v>1</v>
      </c>
      <c r="B504" s="53">
        <v>79</v>
      </c>
      <c r="C504" s="53">
        <v>1</v>
      </c>
      <c r="D504" s="54" t="s">
        <v>212</v>
      </c>
      <c r="E504" s="54" t="s">
        <v>213</v>
      </c>
      <c r="F504" s="54"/>
      <c r="G504" s="54" t="s">
        <v>214</v>
      </c>
      <c r="H504" s="54" t="s">
        <v>207</v>
      </c>
      <c r="I504" s="54" t="s">
        <v>215</v>
      </c>
      <c r="J504" s="54" t="s">
        <v>218</v>
      </c>
      <c r="K504" s="54" t="s">
        <v>94</v>
      </c>
      <c r="L504" s="54" t="s">
        <v>95</v>
      </c>
      <c r="M504" s="54" t="s">
        <v>216</v>
      </c>
      <c r="N504" s="54" t="s">
        <v>217</v>
      </c>
      <c r="O504" s="54" t="s">
        <v>219</v>
      </c>
      <c r="P504" s="55">
        <v>55000</v>
      </c>
      <c r="Q504" s="55">
        <v>300</v>
      </c>
      <c r="R504" s="55">
        <f t="shared" si="5"/>
        <v>16500000</v>
      </c>
      <c r="S504" s="24"/>
    </row>
    <row r="505" spans="1:19" s="34" customFormat="1" ht="22.9" customHeight="1" x14ac:dyDescent="0.25">
      <c r="A505" s="80" t="s">
        <v>1847</v>
      </c>
      <c r="B505" s="81"/>
      <c r="C505" s="82"/>
      <c r="D505" s="32">
        <v>1</v>
      </c>
      <c r="E505" s="32"/>
      <c r="F505" s="83"/>
      <c r="G505" s="84"/>
      <c r="H505" s="84"/>
      <c r="I505" s="84"/>
      <c r="J505" s="84"/>
      <c r="K505" s="84"/>
      <c r="L505" s="84"/>
      <c r="M505" s="84"/>
      <c r="N505" s="84"/>
      <c r="O505" s="84"/>
      <c r="P505" s="85"/>
      <c r="Q505" s="86">
        <f>R504</f>
        <v>16500000</v>
      </c>
      <c r="R505" s="87"/>
      <c r="S505" s="33"/>
    </row>
    <row r="506" spans="1:19" s="34" customFormat="1" ht="22.9" customHeight="1" x14ac:dyDescent="0.25">
      <c r="A506" s="80" t="s">
        <v>674</v>
      </c>
      <c r="B506" s="81"/>
      <c r="C506" s="82"/>
      <c r="D506" s="32">
        <f>D14+D26+D35+D46+D56+D59+D65+D74+D78+D81+D90+D93+D102+D108+D111+D115+D119+D122+D126+D149+D155+D165+D168+D171+D177+D193+D203+D211+D217+D221+D228+D255+D265+D277+D281+D285+D289+D293+D298+D302+D306+D316+D322+D325+D330+D337+D342+D354+D357+D362+D367+D370+D374+D377+D380+D383+D386+D389+D392+D401+D404+D413+D417+D420+D424+D427+D434+D464+D467+D470+D473+D476+D480+D483+D486+D491+D495+D499+D502+D505</f>
        <v>336</v>
      </c>
      <c r="E506" s="32"/>
      <c r="F506" s="83"/>
      <c r="G506" s="84"/>
      <c r="H506" s="84"/>
      <c r="I506" s="84"/>
      <c r="J506" s="84"/>
      <c r="K506" s="84"/>
      <c r="L506" s="84"/>
      <c r="M506" s="84"/>
      <c r="N506" s="84"/>
      <c r="O506" s="84"/>
      <c r="P506" s="85"/>
      <c r="Q506" s="86">
        <f>Q14+Q26+Q35+Q46+Q56+Q59+Q65+Q74+Q78+Q81+Q90+Q93+Q102+Q108+Q111+Q115+Q119+Q122+Q126+Q149+Q155+Q165+Q168+Q171+Q177+Q193+Q203+Q211+Q217+Q221+Q228+Q255+Q265+Q277+Q281+Q285+Q289+Q293+Q298+Q302+Q306+Q316+Q322+Q325+Q330+Q337+Q342+Q354+Q357+Q362+Q367+Q370+Q374+Q377+Q380+Q383+Q386+Q389+Q392+Q401+Q404+Q413+Q417+Q420+Q424+Q427+Q434+Q464+Q467+Q470+Q473+Q476+Q480+Q483+Q486+Q491+Q495+Q499+Q502+Q505</f>
        <v>82273545080</v>
      </c>
      <c r="R506" s="87"/>
      <c r="S506" s="33"/>
    </row>
    <row r="507" spans="1:19" s="40" customFormat="1" ht="15.75" x14ac:dyDescent="0.25">
      <c r="A507" s="35"/>
      <c r="B507" s="35"/>
      <c r="C507" s="35"/>
      <c r="D507" s="35"/>
      <c r="E507" s="36"/>
      <c r="F507" s="37"/>
      <c r="G507" s="37"/>
      <c r="H507" s="37"/>
      <c r="I507" s="37"/>
      <c r="J507" s="37"/>
      <c r="K507" s="37"/>
      <c r="L507" s="37"/>
      <c r="M507" s="37"/>
      <c r="N507" s="37"/>
      <c r="O507" s="37"/>
      <c r="P507" s="37"/>
      <c r="Q507" s="38"/>
      <c r="R507" s="38"/>
      <c r="S507" s="39"/>
    </row>
    <row r="508" spans="1:19" s="41" customFormat="1" ht="22.5" x14ac:dyDescent="0.25">
      <c r="A508" s="56" t="s">
        <v>1848</v>
      </c>
      <c r="Q508" s="95"/>
      <c r="R508" s="95"/>
    </row>
    <row r="509" spans="1:19" s="41" customFormat="1" ht="22.5" x14ac:dyDescent="0.25">
      <c r="A509" s="56" t="s">
        <v>1849</v>
      </c>
    </row>
    <row r="510" spans="1:19" s="41" customFormat="1" ht="20.25" x14ac:dyDescent="0.25"/>
    <row r="511" spans="1:19" s="41" customFormat="1" ht="20.25" x14ac:dyDescent="0.25">
      <c r="M511" s="96" t="s">
        <v>1840</v>
      </c>
      <c r="N511" s="96"/>
      <c r="O511" s="96"/>
      <c r="P511" s="96"/>
      <c r="Q511" s="96"/>
      <c r="R511" s="96"/>
    </row>
    <row r="512" spans="1:19" s="11" customFormat="1" ht="22.5" x14ac:dyDescent="0.25">
      <c r="A512" s="42"/>
      <c r="B512" s="42"/>
      <c r="C512" s="42"/>
      <c r="D512" s="42"/>
      <c r="E512" s="42"/>
      <c r="F512" s="42"/>
      <c r="G512" s="42"/>
      <c r="H512" s="42"/>
      <c r="I512" s="42"/>
      <c r="J512" s="42"/>
      <c r="K512" s="42"/>
      <c r="L512" s="42"/>
      <c r="M512" s="94" t="s">
        <v>1836</v>
      </c>
      <c r="N512" s="94"/>
      <c r="O512" s="94"/>
      <c r="P512" s="94"/>
      <c r="Q512" s="94"/>
      <c r="R512" s="94"/>
      <c r="S512" s="43"/>
    </row>
    <row r="513" spans="1:19" s="11" customFormat="1" ht="23.25" x14ac:dyDescent="0.25">
      <c r="A513" s="42"/>
      <c r="B513" s="42"/>
      <c r="C513" s="42"/>
      <c r="D513" s="42"/>
      <c r="E513" s="42"/>
      <c r="F513" s="42"/>
      <c r="G513" s="42"/>
      <c r="H513" s="42"/>
      <c r="I513" s="42"/>
      <c r="J513" s="42"/>
      <c r="K513" s="42"/>
      <c r="L513" s="42"/>
      <c r="M513" s="44"/>
      <c r="N513" s="44"/>
      <c r="O513" s="44"/>
      <c r="P513" s="45"/>
      <c r="Q513" s="45"/>
      <c r="R513" s="45"/>
      <c r="S513" s="43"/>
    </row>
    <row r="514" spans="1:19" s="11" customFormat="1" ht="23.25" x14ac:dyDescent="0.25">
      <c r="A514" s="42"/>
      <c r="B514" s="42"/>
      <c r="C514" s="42"/>
      <c r="D514" s="42"/>
      <c r="E514" s="42"/>
      <c r="F514" s="42"/>
      <c r="G514" s="42"/>
      <c r="H514" s="42"/>
      <c r="I514" s="42"/>
      <c r="J514" s="42"/>
      <c r="K514" s="42"/>
      <c r="L514" s="42"/>
      <c r="M514" s="44"/>
      <c r="N514" s="44"/>
      <c r="O514" s="44"/>
      <c r="P514" s="46"/>
      <c r="Q514" s="46"/>
      <c r="R514" s="46"/>
    </row>
    <row r="515" spans="1:19" s="11" customFormat="1" ht="23.25" x14ac:dyDescent="0.25">
      <c r="A515" s="42"/>
      <c r="B515" s="42"/>
      <c r="C515" s="42"/>
      <c r="D515" s="42"/>
      <c r="E515" s="42"/>
      <c r="F515" s="42"/>
      <c r="G515" s="42"/>
      <c r="H515" s="42"/>
      <c r="I515" s="42"/>
      <c r="J515" s="42"/>
      <c r="K515" s="42"/>
      <c r="L515" s="42"/>
      <c r="M515" s="44"/>
      <c r="N515" s="44"/>
      <c r="O515" s="44"/>
      <c r="P515" s="46"/>
      <c r="Q515" s="46"/>
      <c r="R515" s="46"/>
    </row>
    <row r="516" spans="1:19" s="11" customFormat="1" ht="23.25" x14ac:dyDescent="0.25">
      <c r="A516" s="42"/>
      <c r="B516" s="42"/>
      <c r="C516" s="42"/>
      <c r="D516" s="42"/>
      <c r="E516" s="42"/>
      <c r="F516" s="42"/>
      <c r="G516" s="42"/>
      <c r="H516" s="42"/>
      <c r="I516" s="42"/>
      <c r="J516" s="42"/>
      <c r="K516" s="42"/>
      <c r="L516" s="42"/>
      <c r="M516" s="44"/>
      <c r="N516" s="44"/>
      <c r="O516" s="44"/>
      <c r="P516" s="46"/>
      <c r="Q516" s="46"/>
      <c r="R516" s="46"/>
    </row>
    <row r="517" spans="1:19" s="11" customFormat="1" ht="22.5" x14ac:dyDescent="0.25">
      <c r="A517" s="42"/>
      <c r="B517" s="42"/>
      <c r="C517" s="42"/>
      <c r="D517" s="42"/>
      <c r="E517" s="42"/>
      <c r="F517" s="42"/>
      <c r="G517" s="42"/>
      <c r="H517" s="42"/>
      <c r="I517" s="42"/>
      <c r="J517" s="42"/>
      <c r="K517" s="42"/>
      <c r="L517" s="42"/>
      <c r="M517" s="94" t="s">
        <v>1839</v>
      </c>
      <c r="N517" s="94"/>
      <c r="O517" s="94"/>
      <c r="P517" s="94"/>
      <c r="Q517" s="94"/>
      <c r="R517" s="94"/>
      <c r="S517" s="43"/>
    </row>
    <row r="518" spans="1:19" x14ac:dyDescent="0.25">
      <c r="A518" s="47"/>
      <c r="B518" s="47"/>
      <c r="C518" s="47"/>
      <c r="D518" s="47"/>
      <c r="E518" s="48"/>
      <c r="F518" s="49"/>
      <c r="G518" s="49"/>
      <c r="H518" s="49"/>
      <c r="I518" s="49"/>
      <c r="J518" s="49"/>
      <c r="K518" s="49"/>
      <c r="L518" s="49"/>
      <c r="M518" s="49"/>
      <c r="N518" s="49"/>
      <c r="O518" s="49"/>
      <c r="P518" s="49"/>
      <c r="Q518" s="50"/>
      <c r="R518" s="50"/>
      <c r="S518" s="51"/>
    </row>
  </sheetData>
  <autoFilter ref="A9:U506"/>
  <mergeCells count="252">
    <mergeCell ref="M517:R517"/>
    <mergeCell ref="F14:P14"/>
    <mergeCell ref="Q14:R14"/>
    <mergeCell ref="Q508:R508"/>
    <mergeCell ref="M512:R512"/>
    <mergeCell ref="M511:R511"/>
    <mergeCell ref="A14:C14"/>
    <mergeCell ref="A26:C26"/>
    <mergeCell ref="F26:P26"/>
    <mergeCell ref="Q26:R26"/>
    <mergeCell ref="A35:C35"/>
    <mergeCell ref="F35:P35"/>
    <mergeCell ref="Q35:R35"/>
    <mergeCell ref="A1:E1"/>
    <mergeCell ref="A2:E2"/>
    <mergeCell ref="A4:R4"/>
    <mergeCell ref="A5:R5"/>
    <mergeCell ref="A6:R6"/>
    <mergeCell ref="A59:C59"/>
    <mergeCell ref="F59:P59"/>
    <mergeCell ref="Q59:R59"/>
    <mergeCell ref="A65:C65"/>
    <mergeCell ref="F65:P65"/>
    <mergeCell ref="Q65:R65"/>
    <mergeCell ref="A46:C46"/>
    <mergeCell ref="F46:P46"/>
    <mergeCell ref="Q46:R46"/>
    <mergeCell ref="A56:C56"/>
    <mergeCell ref="F56:P56"/>
    <mergeCell ref="Q56:R56"/>
    <mergeCell ref="A81:C81"/>
    <mergeCell ref="F81:P81"/>
    <mergeCell ref="Q81:R81"/>
    <mergeCell ref="A90:C90"/>
    <mergeCell ref="F90:P90"/>
    <mergeCell ref="Q90:R90"/>
    <mergeCell ref="A74:C74"/>
    <mergeCell ref="F74:P74"/>
    <mergeCell ref="Q74:R74"/>
    <mergeCell ref="A78:C78"/>
    <mergeCell ref="F78:P78"/>
    <mergeCell ref="Q78:R78"/>
    <mergeCell ref="A108:C108"/>
    <mergeCell ref="F108:P108"/>
    <mergeCell ref="Q108:R108"/>
    <mergeCell ref="A111:C111"/>
    <mergeCell ref="F111:P111"/>
    <mergeCell ref="Q111:R111"/>
    <mergeCell ref="A93:C93"/>
    <mergeCell ref="F93:P93"/>
    <mergeCell ref="Q93:R93"/>
    <mergeCell ref="A102:C102"/>
    <mergeCell ref="F102:P102"/>
    <mergeCell ref="Q102:R102"/>
    <mergeCell ref="A122:C122"/>
    <mergeCell ref="F122:P122"/>
    <mergeCell ref="Q122:R122"/>
    <mergeCell ref="A126:C126"/>
    <mergeCell ref="F126:P126"/>
    <mergeCell ref="Q126:R126"/>
    <mergeCell ref="A115:C115"/>
    <mergeCell ref="F115:P115"/>
    <mergeCell ref="Q115:R115"/>
    <mergeCell ref="A119:C119"/>
    <mergeCell ref="F119:P119"/>
    <mergeCell ref="Q119:R119"/>
    <mergeCell ref="A165:C165"/>
    <mergeCell ref="F165:P165"/>
    <mergeCell ref="Q165:R165"/>
    <mergeCell ref="A168:C168"/>
    <mergeCell ref="F168:P168"/>
    <mergeCell ref="Q168:R168"/>
    <mergeCell ref="A149:C149"/>
    <mergeCell ref="F149:P149"/>
    <mergeCell ref="Q149:R149"/>
    <mergeCell ref="A155:C155"/>
    <mergeCell ref="F155:P155"/>
    <mergeCell ref="Q155:R155"/>
    <mergeCell ref="A193:C193"/>
    <mergeCell ref="F193:P193"/>
    <mergeCell ref="Q193:R193"/>
    <mergeCell ref="A203:C203"/>
    <mergeCell ref="F203:P203"/>
    <mergeCell ref="Q203:R203"/>
    <mergeCell ref="A171:C171"/>
    <mergeCell ref="F171:P171"/>
    <mergeCell ref="Q171:R171"/>
    <mergeCell ref="A177:C177"/>
    <mergeCell ref="F177:P177"/>
    <mergeCell ref="Q177:R177"/>
    <mergeCell ref="A217:C217"/>
    <mergeCell ref="F217:P217"/>
    <mergeCell ref="Q217:R217"/>
    <mergeCell ref="A221:C221"/>
    <mergeCell ref="F221:P221"/>
    <mergeCell ref="Q221:R221"/>
    <mergeCell ref="A211:C211"/>
    <mergeCell ref="F211:P211"/>
    <mergeCell ref="Q211:R211"/>
    <mergeCell ref="A265:C265"/>
    <mergeCell ref="F265:P265"/>
    <mergeCell ref="Q265:R265"/>
    <mergeCell ref="A277:C277"/>
    <mergeCell ref="F277:P277"/>
    <mergeCell ref="Q277:R277"/>
    <mergeCell ref="A228:C228"/>
    <mergeCell ref="F228:P228"/>
    <mergeCell ref="Q228:R228"/>
    <mergeCell ref="A255:C255"/>
    <mergeCell ref="F255:P255"/>
    <mergeCell ref="Q255:R255"/>
    <mergeCell ref="A289:C289"/>
    <mergeCell ref="F289:P289"/>
    <mergeCell ref="Q289:R289"/>
    <mergeCell ref="A293:C293"/>
    <mergeCell ref="F293:P293"/>
    <mergeCell ref="Q293:R293"/>
    <mergeCell ref="A281:C281"/>
    <mergeCell ref="F281:P281"/>
    <mergeCell ref="Q281:R281"/>
    <mergeCell ref="A285:C285"/>
    <mergeCell ref="F285:P285"/>
    <mergeCell ref="Q285:R285"/>
    <mergeCell ref="A306:C306"/>
    <mergeCell ref="F306:P306"/>
    <mergeCell ref="Q306:R306"/>
    <mergeCell ref="A316:C316"/>
    <mergeCell ref="F316:P316"/>
    <mergeCell ref="Q316:R316"/>
    <mergeCell ref="A298:C298"/>
    <mergeCell ref="F298:P298"/>
    <mergeCell ref="Q298:R298"/>
    <mergeCell ref="A302:C302"/>
    <mergeCell ref="F302:P302"/>
    <mergeCell ref="Q302:R302"/>
    <mergeCell ref="A330:C330"/>
    <mergeCell ref="F330:P330"/>
    <mergeCell ref="Q330:R330"/>
    <mergeCell ref="A337:C337"/>
    <mergeCell ref="F337:P337"/>
    <mergeCell ref="Q337:R337"/>
    <mergeCell ref="A322:C322"/>
    <mergeCell ref="F322:P322"/>
    <mergeCell ref="Q322:R322"/>
    <mergeCell ref="A325:C325"/>
    <mergeCell ref="F325:P325"/>
    <mergeCell ref="Q325:R325"/>
    <mergeCell ref="A357:C357"/>
    <mergeCell ref="F357:P357"/>
    <mergeCell ref="Q357:R357"/>
    <mergeCell ref="A362:C362"/>
    <mergeCell ref="F362:P362"/>
    <mergeCell ref="Q362:R362"/>
    <mergeCell ref="A342:C342"/>
    <mergeCell ref="F342:P342"/>
    <mergeCell ref="Q342:R342"/>
    <mergeCell ref="A354:C354"/>
    <mergeCell ref="F354:P354"/>
    <mergeCell ref="Q354:R354"/>
    <mergeCell ref="A374:C374"/>
    <mergeCell ref="F374:P374"/>
    <mergeCell ref="Q374:R374"/>
    <mergeCell ref="A367:C367"/>
    <mergeCell ref="F367:P367"/>
    <mergeCell ref="Q367:R367"/>
    <mergeCell ref="A370:C370"/>
    <mergeCell ref="F370:P370"/>
    <mergeCell ref="Q370:R370"/>
    <mergeCell ref="A383:C383"/>
    <mergeCell ref="F383:P383"/>
    <mergeCell ref="Q383:R383"/>
    <mergeCell ref="A386:C386"/>
    <mergeCell ref="F386:P386"/>
    <mergeCell ref="Q386:R386"/>
    <mergeCell ref="A377:C377"/>
    <mergeCell ref="F377:P377"/>
    <mergeCell ref="Q377:R377"/>
    <mergeCell ref="A380:C380"/>
    <mergeCell ref="F380:P380"/>
    <mergeCell ref="Q380:R380"/>
    <mergeCell ref="A401:C401"/>
    <mergeCell ref="F401:P401"/>
    <mergeCell ref="Q401:R401"/>
    <mergeCell ref="A404:C404"/>
    <mergeCell ref="F404:P404"/>
    <mergeCell ref="Q404:R404"/>
    <mergeCell ref="A389:C389"/>
    <mergeCell ref="F389:P389"/>
    <mergeCell ref="Q389:R389"/>
    <mergeCell ref="A392:C392"/>
    <mergeCell ref="F392:P392"/>
    <mergeCell ref="Q392:R392"/>
    <mergeCell ref="A420:C420"/>
    <mergeCell ref="F420:P420"/>
    <mergeCell ref="Q420:R420"/>
    <mergeCell ref="A424:C424"/>
    <mergeCell ref="F424:P424"/>
    <mergeCell ref="Q424:R424"/>
    <mergeCell ref="A413:C413"/>
    <mergeCell ref="F413:P413"/>
    <mergeCell ref="Q413:R413"/>
    <mergeCell ref="A417:C417"/>
    <mergeCell ref="F417:P417"/>
    <mergeCell ref="Q417:R417"/>
    <mergeCell ref="A464:C464"/>
    <mergeCell ref="F464:P464"/>
    <mergeCell ref="Q464:R464"/>
    <mergeCell ref="A467:C467"/>
    <mergeCell ref="F467:P467"/>
    <mergeCell ref="Q467:R467"/>
    <mergeCell ref="A427:C427"/>
    <mergeCell ref="F427:P427"/>
    <mergeCell ref="Q427:R427"/>
    <mergeCell ref="A434:C434"/>
    <mergeCell ref="F434:P434"/>
    <mergeCell ref="Q434:R434"/>
    <mergeCell ref="A476:C476"/>
    <mergeCell ref="F476:P476"/>
    <mergeCell ref="Q476:R476"/>
    <mergeCell ref="A480:C480"/>
    <mergeCell ref="F480:P480"/>
    <mergeCell ref="Q480:R480"/>
    <mergeCell ref="A470:C470"/>
    <mergeCell ref="F470:P470"/>
    <mergeCell ref="Q470:R470"/>
    <mergeCell ref="A473:C473"/>
    <mergeCell ref="F473:P473"/>
    <mergeCell ref="Q473:R473"/>
    <mergeCell ref="A491:C491"/>
    <mergeCell ref="F491:P491"/>
    <mergeCell ref="Q491:R491"/>
    <mergeCell ref="A495:C495"/>
    <mergeCell ref="F495:P495"/>
    <mergeCell ref="Q495:R495"/>
    <mergeCell ref="A483:C483"/>
    <mergeCell ref="F483:P483"/>
    <mergeCell ref="Q483:R483"/>
    <mergeCell ref="A486:C486"/>
    <mergeCell ref="F486:P486"/>
    <mergeCell ref="Q486:R486"/>
    <mergeCell ref="A506:C506"/>
    <mergeCell ref="F506:P506"/>
    <mergeCell ref="Q506:R506"/>
    <mergeCell ref="A502:C502"/>
    <mergeCell ref="F502:P502"/>
    <mergeCell ref="Q502:R502"/>
    <mergeCell ref="A499:C499"/>
    <mergeCell ref="F499:P499"/>
    <mergeCell ref="Q499:R499"/>
    <mergeCell ref="A505:C505"/>
    <mergeCell ref="F505:P505"/>
    <mergeCell ref="Q505:R505"/>
  </mergeCells>
  <pageMargins left="0.17" right="0.17" top="0.5" bottom="0.36" header="0.19" footer="0.16"/>
  <pageSetup paperSize="9" scale="60" fitToHeight="0" orientation="landscape" r:id="rId1"/>
  <headerFoot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NHÓM</vt:lpstr>
      <vt:lpstr>CÔNG TY</vt:lpstr>
      <vt:lpstr>'CÔNG TY'!Print_Area</vt:lpstr>
      <vt:lpstr>'CÔNG TY'!Print_Titles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Kho Chan</cp:lastModifiedBy>
  <cp:lastPrinted>2020-12-31T02:04:13Z</cp:lastPrinted>
  <dcterms:created xsi:type="dcterms:W3CDTF">2020-12-29T12:18:45Z</dcterms:created>
  <dcterms:modified xsi:type="dcterms:W3CDTF">2020-12-31T02:17:07Z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18.1.3.0</vt:lpwstr>
  </property>
</Properties>
</file>