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codeName="ThisWorkbook"/>
  <bookViews>
    <workbookView xWindow="360" yWindow="360" windowWidth="9720" windowHeight="5730" tabRatio="673" firstSheet="1" activeTab="4"/>
  </bookViews>
  <sheets>
    <sheet name="Dong thau" sheetId="60" state="hidden" r:id="rId1"/>
    <sheet name="Mo thau" sheetId="81" r:id="rId2"/>
    <sheet name="Phan cong" sheetId="61" state="hidden" r:id="rId3"/>
    <sheet name="Bia" sheetId="41" r:id="rId4"/>
    <sheet name="TH" sheetId="34" r:id="rId5"/>
    <sheet name="Phu luc" sheetId="57" r:id="rId6"/>
    <sheet name="KT ban goc" sheetId="66" state="hidden" r:id="rId7"/>
    <sheet name="Mau 5" sheetId="68" state="hidden" r:id="rId8"/>
    <sheet name="PL 01" sheetId="69" r:id="rId9"/>
    <sheet name="PL 02" sheetId="76" r:id="rId10"/>
    <sheet name="Mau 4" sheetId="62" state="hidden" r:id="rId11"/>
    <sheet name="Mau 4.1" sheetId="63" state="hidden" r:id="rId12"/>
  </sheets>
  <definedNames>
    <definedName name="_CT250">#REF!</definedName>
    <definedName name="Cöï_ly_vaän_chuyeãn">#REF!</definedName>
    <definedName name="_xlnm.Print_Area" localSheetId="3">Bia!$A$1:$G$40</definedName>
    <definedName name="_xlnm.Print_Area" localSheetId="1">'Mo thau'!$A$1:$G$19</definedName>
    <definedName name="_xlnm.Print_Area" localSheetId="5">'Phu luc'!$A$1:$C$10</definedName>
    <definedName name="_xlnm.Print_Area" localSheetId="8">'PL 01'!$A$1:$G$62</definedName>
    <definedName name="_xlnm.Print_Area" localSheetId="9">'PL 02'!$A$2:$C$31</definedName>
    <definedName name="_xlnm.Print_Area" localSheetId="4">TH!$A$1:$J$48</definedName>
    <definedName name="_xlnm.Print_Area">#REF!</definedName>
    <definedName name="_xlnm.Print_Titles" localSheetId="10">'Mau 4'!$32:$32</definedName>
    <definedName name="_xlnm.Print_Titles" localSheetId="11">'Mau 4.1'!#REF!</definedName>
    <definedName name="_xlnm.Print_Titles" localSheetId="1">'Mo thau'!$13:$14</definedName>
    <definedName name="_xlnm.Print_Titles" localSheetId="5">'Phu luc'!$2:$2</definedName>
    <definedName name="_xlnm.Print_Titles">#REF!</definedName>
    <definedName name="wrn.chi._.tiÆt." hidden="1">{#N/A,#N/A,FALSE,"Chi tiÆt"}</definedName>
  </definedNames>
  <calcPr calcId="144525"/>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C31" i="76" l="1"/>
  <c r="I30" i="34"/>
  <c r="I37" i="34" s="1"/>
  <c r="I29" i="34"/>
  <c r="H37" i="34"/>
  <c r="I28" i="34"/>
  <c r="H30" i="34"/>
  <c r="H29" i="34"/>
  <c r="H28" i="34"/>
  <c r="H24" i="34"/>
  <c r="H26" i="34" s="1"/>
  <c r="G24" i="34"/>
  <c r="G14" i="34"/>
  <c r="G15" i="34"/>
  <c r="G17" i="34"/>
  <c r="G18" i="34"/>
  <c r="G13" i="34"/>
  <c r="G23" i="34" s="1"/>
  <c r="I14" i="34"/>
  <c r="I15" i="34"/>
  <c r="I24" i="34" s="1"/>
  <c r="I26" i="34" s="1"/>
  <c r="I17" i="34"/>
  <c r="I18" i="34"/>
  <c r="I13" i="34"/>
  <c r="I23" i="34" s="1"/>
  <c r="I34" i="34" s="1"/>
  <c r="H14" i="34"/>
  <c r="H15" i="34"/>
  <c r="H17" i="34"/>
  <c r="H18" i="34"/>
  <c r="H13" i="34"/>
  <c r="H23" i="34" s="1"/>
  <c r="H34" i="34" s="1"/>
  <c r="C29" i="76"/>
  <c r="C28" i="76"/>
  <c r="C27" i="76"/>
  <c r="C25" i="76"/>
  <c r="C23" i="76"/>
  <c r="A21" i="76"/>
  <c r="C20" i="76"/>
  <c r="C18" i="76"/>
  <c r="C19" i="76"/>
  <c r="C16" i="76"/>
  <c r="C14" i="76"/>
  <c r="A12" i="76"/>
  <c r="C24" i="76"/>
  <c r="C15" i="76"/>
  <c r="C35" i="69"/>
  <c r="E46" i="69"/>
  <c r="C55" i="69" s="1"/>
  <c r="E55" i="69" s="1"/>
  <c r="E26" i="69"/>
  <c r="F18" i="81"/>
  <c r="E18" i="81"/>
  <c r="E35" i="69" l="1"/>
  <c r="J16" i="81" l="1"/>
  <c r="J18" i="81" s="1"/>
  <c r="F2" i="34" l="1"/>
  <c r="C17" i="81" l="1"/>
  <c r="G34" i="34" l="1"/>
  <c r="B17" i="34"/>
  <c r="B18" i="34"/>
  <c r="B16" i="34"/>
  <c r="B15" i="34"/>
  <c r="B14" i="34"/>
  <c r="C5" i="76" l="1"/>
  <c r="C18" i="81" l="1"/>
  <c r="G26" i="34"/>
  <c r="C6" i="76"/>
  <c r="A62" i="69"/>
  <c r="A3" i="76"/>
  <c r="A31" i="76"/>
  <c r="C7" i="76" l="1"/>
  <c r="E6" i="69"/>
  <c r="C15" i="69" s="1"/>
  <c r="E15" i="69" s="1"/>
  <c r="D54" i="62"/>
  <c r="D52" i="62"/>
  <c r="A31" i="62"/>
  <c r="A2" i="63" s="1"/>
  <c r="C10" i="76"/>
  <c r="G29" i="34" s="1"/>
  <c r="A6" i="68"/>
  <c r="H13" i="60"/>
  <c r="D53" i="62"/>
  <c r="A24" i="62"/>
  <c r="B45" i="68"/>
  <c r="A45" i="68"/>
  <c r="C45" i="68" s="1"/>
  <c r="A9" i="68"/>
  <c r="C9" i="68"/>
  <c r="E13" i="60"/>
  <c r="E14" i="60"/>
  <c r="E15" i="60" s="1"/>
  <c r="E35" i="62"/>
  <c r="E34" i="62" s="1"/>
  <c r="B10" i="66"/>
  <c r="B9" i="66"/>
  <c r="B8" i="66"/>
  <c r="E15" i="61"/>
  <c r="A55" i="62"/>
  <c r="E36" i="62"/>
  <c r="E38" i="62"/>
  <c r="E42" i="62"/>
  <c r="E44" i="62"/>
  <c r="E48" i="62"/>
  <c r="D24" i="62"/>
  <c r="D25" i="62"/>
  <c r="D26" i="62"/>
  <c r="D27" i="62"/>
  <c r="D28" i="62"/>
  <c r="D23" i="62"/>
  <c r="A26" i="62"/>
  <c r="A27" i="62"/>
  <c r="E4" i="62"/>
  <c r="E7" i="62"/>
  <c r="E9" i="62"/>
  <c r="E13" i="62"/>
  <c r="E15" i="62"/>
  <c r="E19" i="62"/>
  <c r="E13" i="61"/>
  <c r="A15" i="61"/>
  <c r="A2" i="62"/>
  <c r="E12" i="61"/>
  <c r="D55" i="62"/>
  <c r="A42" i="68"/>
  <c r="A12" i="61"/>
  <c r="A23" i="62"/>
  <c r="A25" i="62"/>
  <c r="A14" i="61"/>
  <c r="E14" i="61"/>
  <c r="A53" i="62"/>
  <c r="A54" i="62"/>
  <c r="A52" i="62"/>
  <c r="A13" i="61"/>
  <c r="E33" i="62"/>
  <c r="E22" i="62" l="1"/>
  <c r="C9" i="76"/>
  <c r="G28" i="34" s="1"/>
  <c r="C11" i="76" l="1"/>
  <c r="G30" i="34" s="1"/>
  <c r="G37" i="34" s="1"/>
</calcChain>
</file>

<file path=xl/sharedStrings.xml><?xml version="1.0" encoding="utf-8"?>
<sst xmlns="http://schemas.openxmlformats.org/spreadsheetml/2006/main" count="639" uniqueCount="352">
  <si>
    <t>Giá dự thầu</t>
  </si>
  <si>
    <t>TỔ TRƯỞNG
 TỔ CHUYÊN GIA</t>
  </si>
  <si>
    <t>Lê Duy</t>
  </si>
  <si>
    <t xml:space="preserve">A. Xác định điểm giá </t>
  </si>
  <si>
    <r>
      <t>G</t>
    </r>
    <r>
      <rPr>
        <b/>
        <vertAlign val="subscript"/>
        <sz val="12"/>
        <rFont val="Times New Roman"/>
        <family val="1"/>
      </rPr>
      <t xml:space="preserve">nhà thầu </t>
    </r>
  </si>
  <si>
    <r>
      <t>G</t>
    </r>
    <r>
      <rPr>
        <b/>
        <vertAlign val="subscript"/>
        <sz val="12"/>
        <rFont val="Times New Roman"/>
        <family val="1"/>
      </rPr>
      <t>thấp nhất</t>
    </r>
  </si>
  <si>
    <t>Điểm giá (điểm)</t>
  </si>
  <si>
    <t>Ghi chú:</t>
  </si>
  <si>
    <t>B. Xác định điểm tổng hợp</t>
  </si>
  <si>
    <t>Đề xuất về kỹ thuật</t>
  </si>
  <si>
    <t>Đề xuất về tài chính</t>
  </si>
  <si>
    <t>K%</t>
  </si>
  <si>
    <t>Điểm giá</t>
  </si>
  <si>
    <t>G%</t>
  </si>
  <si>
    <t>Giá trị</t>
  </si>
  <si>
    <t>STT</t>
  </si>
  <si>
    <t>TT</t>
  </si>
  <si>
    <t>Đạt</t>
  </si>
  <si>
    <t>Các thông tin chủ yếu</t>
  </si>
  <si>
    <t>TỔ TRƯỞNG</t>
  </si>
  <si>
    <t>Tên nhà thầu</t>
  </si>
  <si>
    <t>Tiến độ thi công</t>
  </si>
  <si>
    <t>Tính phù hợp: Giữa bố trí nhân lực và tiến độ thi công</t>
  </si>
  <si>
    <t>có bảng đánh giá chi tiết kèm theo</t>
  </si>
  <si>
    <t>Nhà sản xuất, nước SX</t>
  </si>
  <si>
    <t>Nêu rõ</t>
  </si>
  <si>
    <t xml:space="preserve">         III. Bên mời thầu và các Nhà thầu nộp Hồ sơ dự thầu:</t>
  </si>
  <si>
    <t>Nguyễn Khắc Công</t>
  </si>
  <si>
    <t>Mức độ đáp ứng yêu cầu kỹ thuật của Vật tư, thiết bị</t>
  </si>
  <si>
    <t>Đối với các Vật tư, thiết bị chính được nêu tại Bảng 1.1 HSMT</t>
  </si>
  <si>
    <t xml:space="preserve">Đáp ứng các yêu cầu về mặt kỹ thuật, nêu rõ nguồn gốc xuất xứ </t>
  </si>
  <si>
    <t>Đối với các loại vật tư, vật liệu khác được nêu tại Bảng 1.2 HSMT</t>
  </si>
  <si>
    <t xml:space="preserve">Có cam kết nguồn gốc xuất xứ </t>
  </si>
  <si>
    <t>2.1</t>
  </si>
  <si>
    <t>Giải pháp kỹ thuật, Biện pháp tổ chức thi công</t>
  </si>
  <si>
    <t>Ông: Đào Quốc Khánh</t>
  </si>
  <si>
    <t xml:space="preserve">         2. Cách thức làm việc của Tổ chuyên gia đấu thầu là theo nhóm trong quá trình đánh giá; riêng phần Sửa lỗi số học và hiệu chỉnh sai lệch, phân công Ông: Lê Duy, Đào Quốc Khánh thực hiện.</t>
  </si>
  <si>
    <t>Có giải pháp kỹ thuật, biện pháp thi công các hạng mục chính (Đào hào cáp, thi công cáp ngầm 22 kV; Đào đúc móng, dựng cột, lắp đặt xà, cách điện, thi công tiếp địa, kéo dải dây; lắp đặt trạm biến áp) theo đúng trình tự và yêu cầu kỹ thuật</t>
  </si>
  <si>
    <t>Có giải pháp kỹ thuật, biện pháp thi công đầy đủ, theo đúng trình tự và yêu cầu kỹ thuật</t>
  </si>
  <si>
    <r>
      <t xml:space="preserve">Thời gian thi công: không quá </t>
    </r>
    <r>
      <rPr>
        <b/>
        <sz val="12"/>
        <rFont val="Times New Roman"/>
        <family val="1"/>
      </rPr>
      <t>150</t>
    </r>
    <r>
      <rPr>
        <sz val="12"/>
        <rFont val="Times New Roman"/>
        <family val="1"/>
      </rPr>
      <t xml:space="preserve"> ngày có tính điều kiện thời tiết kể từ ngày khởi công</t>
    </r>
  </si>
  <si>
    <t>Biểu tiến độ thi công hợp lý, khả thi phù hợp với đề xuất kỹ thuật và đáp ứng yêu cầu của HSMT</t>
  </si>
  <si>
    <r>
      <t xml:space="preserve">Đề xuất thời gian thi công không vượt quá </t>
    </r>
    <r>
      <rPr>
        <b/>
        <sz val="12"/>
        <rFont val="Times New Roman"/>
        <family val="1"/>
      </rPr>
      <t>150</t>
    </r>
    <r>
      <rPr>
        <sz val="12"/>
        <rFont val="Times New Roman"/>
        <family val="1"/>
      </rPr>
      <t xml:space="preserve"> ngày có tính đến điều kiện thời tiết.</t>
    </r>
  </si>
  <si>
    <t xml:space="preserve">Đề xuất đầy đủ, hợp lý, khả thi </t>
  </si>
  <si>
    <t>Có Biểu tiến độ thi công hợp lý, khả thi và phù hợp với đề xuất kỹ thuật và đáp ứng yêu cầu của HSMT</t>
  </si>
  <si>
    <t>Biện pháp bảo đảm chất lượng trong thi công</t>
  </si>
  <si>
    <t xml:space="preserve">         II. Tên Gói thầu: Khảo sát kỹ thuật, lập thiết kế BVTC, lập RP, EMP, EMDP và lập Hồ sơ mời thầu</t>
  </si>
  <si>
    <r>
      <t xml:space="preserve">         I.  Tên dự án</t>
    </r>
    <r>
      <rPr>
        <sz val="13"/>
        <rFont val="Times New Roman"/>
        <family val="1"/>
      </rPr>
      <t xml:space="preserve">: Cấp điện cho các thôn bản chưa có lưới điện Quốc gia tại huyện Mường Khương, tỉnh Lào Cai </t>
    </r>
  </si>
  <si>
    <t xml:space="preserve">        Thời điểm đóng thầu: 09h00 ngày 18/04/2016 tại Phòng Quản lý Đầu tư, tầng 5 -Công ty Điện lực Lào Cai:  Đại lộ Trần Hưng Đạo, phường Nam Cường, thành phố Lào Cai, tỉnh Lào Cai .</t>
  </si>
  <si>
    <t>Về việc phân công công việc của các thành viên tổ chuyên gia đấu thầu và cách thức đánh giá Hồ sơ dự thầu Gói thầu: Khảo sát kỹ thuật, lập thiết kế BVTC, lập RP, EMP, EMDP và lập Hồ sơ mời thầu
DỰ ÁN: CẤP ĐIỆN CHO CÁC THÔN BẢN CHƯA CÓ LƯỚI ĐIỆN QUỐC GIA TẠI HUYỆN MƯỜNG KHƯƠNG, TỈNH LÀO CAI</t>
  </si>
  <si>
    <t xml:space="preserve">         Hôm nay, ngày 15 tháng 04 năm 2016, tại trụ sở Công ty Điện lực Lào Cai</t>
  </si>
  <si>
    <r>
      <t xml:space="preserve">         </t>
    </r>
    <r>
      <rPr>
        <b/>
        <sz val="14"/>
        <rFont val="Times New Roman"/>
        <family val="1"/>
      </rPr>
      <t>I. Thành phần gồm có</t>
    </r>
    <r>
      <rPr>
        <sz val="14"/>
        <rFont val="Times New Roman"/>
        <family val="1"/>
      </rPr>
      <t>: toàn thể các thành viên trong tổ chuyên gia đấu thầu theo Quyết định số 355/QĐ-PCLK ngày 22/03/2016 của Giám đốc Giám đốc Công ty Điện lực Lào Cai.</t>
    </r>
  </si>
  <si>
    <t xml:space="preserve">         1. Phân công Ông: Lê Duy, Ông: Đào Quốc Khánh thực hiện công việc đối chiếu Bản gốc và bản chụp của HSDT; ký xác nhận vào bản gốc đơn dự thầu, bảng tổng hợp giá dự thầu, giấy uỷ quyền của người đại diện theo pháp luật của nhà thầu (nếu có), thư giảm giá (nếu có), thoả thuận liên danh (nếu có) và các nội dung quan trọng khác của từng HSDT và giao lại cho Phòng QLĐT quản lý hồ sơ theo quy định của Luật Đấu thầu.</t>
  </si>
  <si>
    <t xml:space="preserve">   KIỂM TRA SỰ THỐNG NHẤT 
GIỮA BẢN GỐC VÀ BẢN CHỤP CỦA HỒ ĐXKT</t>
  </si>
  <si>
    <t xml:space="preserve">         Ngay sau Lễ mở thầu Gói thầu: Khảo sát kỹ thuật, lập thiết kế BVTC, lập RP, EMP, EMDP và lập Hồ sơ mời thầu thuộc Dự án: Cấp điện cho các thôn bản chưa có lưới điện Quốc gia tại huyện Mường Khương, tỉnh Lào Cai,  đã tiến hành:</t>
  </si>
  <si>
    <t xml:space="preserve">          1. Kiểm tra sự thống nhất giữa bản gốc và bản chụp của Hồ sơ ĐXKT:</t>
  </si>
  <si>
    <t xml:space="preserve">         2. Sau khi kiểm tra đã ký xác nhận vào bản gốc đơn dự thầu, giấy uỷ quyền của người đại diện theo pháp luật của nhà thầu (nếu có), thoả thuận liên danh (nếu có) và các nội dung quan trọng khác của từng HSĐXKT và giao lại cho Phòng QLĐT quản lý hồ sơ theo quy định của Luật Đấu thầu. </t>
  </si>
  <si>
    <t>Kết quả kiểm tra giữa bản gốc và bản chụp HS ĐXKT</t>
  </si>
  <si>
    <t>Giá trị giảm giá (nếu có)</t>
  </si>
  <si>
    <t>Đào Quốc Khánh</t>
  </si>
  <si>
    <t>NGƯỜI ĐÁNH GIÁ</t>
  </si>
  <si>
    <t>HIỆU CHỈNH SAI LỆCH, TRỪ GIÁ TRỊ GIẢM GIÁ (NẾU CÓ),</t>
  </si>
  <si>
    <t>Giá dự thầu sau sửa lỗi, hiệu chỉnh sai lệch, trừ giá trị giảm giá (nếu có)</t>
  </si>
  <si>
    <t>Tỷ giá quy đổi quy định trong HSMT</t>
  </si>
  <si>
    <t>Giá dự thầu sau sửa lỗi, hiệu chỉnh sai lệch, trừ giá trị giảm giá (nếu có), chuyển đổi về một đồng tiền chung</t>
  </si>
  <si>
    <t>CHUYỂN ĐỔI GIÁ DỰ THẦU SAU SỬA LỖI,</t>
  </si>
  <si>
    <t>Có biện pháp bảo đảm chất lượng hợp lý, khả thi phù hợp với đề xuất về biện pháp tổ chức thi công</t>
  </si>
  <si>
    <t>An toàn lao động, phòng cháy chữa cháy, vệ sinh môi trường</t>
  </si>
  <si>
    <t>Có biện an toàn lao động hợp lý, khả thi phù hợp với đề xuất về biện pháp tổ chức thi công</t>
  </si>
  <si>
    <t>Có biện phòng cháy, chữa cháy hợp lý, khả thi phù hợp với đề xuất về biện pháp tổ chức thi công</t>
  </si>
  <si>
    <t>Có biện pháp bảo đảm vệ sinh môi trường hợp lý, khả thi phù hợp với đề xuất về biện pháp tổ chức thi công</t>
  </si>
  <si>
    <t>Có đề xuất thời gian bảo hành lớn hơn hoặc bằng 12 tháng</t>
  </si>
  <si>
    <r>
      <t>An toàn lao động</t>
    </r>
    <r>
      <rPr>
        <sz val="12"/>
        <rFont val="Times New Roman"/>
        <family val="1"/>
      </rPr>
      <t>: Biện pháp an toàn lao động hợp lý, khả thi phù hợp với đề xuất về biện pháp tổ chức thi công</t>
    </r>
  </si>
  <si>
    <r>
      <t>Phòng cháy, chữa cháy</t>
    </r>
    <r>
      <rPr>
        <sz val="12"/>
        <rFont val="Times New Roman"/>
        <family val="1"/>
      </rPr>
      <t xml:space="preserve">: Biện pháp phòng cháy, chữa cháy hợp lý, khả thi, phù hợp với đề xuất về biện pháp tổ chức thi công </t>
    </r>
  </si>
  <si>
    <r>
      <t>Vệ sinh môi trường</t>
    </r>
    <r>
      <rPr>
        <sz val="12"/>
        <rFont val="Times New Roman"/>
        <family val="1"/>
      </rPr>
      <t>: Biện pháp bảo đảm vệ sinh môi trường hợp lý, khả thi phù hợp với đề xuất về biện pháp tổ chức thi công</t>
    </r>
  </si>
  <si>
    <r>
      <t xml:space="preserve">CỘNG HOÀ XÃ HỘI CHỦ NGHĨA VIỆT NAM
</t>
    </r>
    <r>
      <rPr>
        <b/>
        <sz val="14"/>
        <rFont val="Times New Roman"/>
        <family val="1"/>
      </rPr>
      <t>Độc lập -  Tự do - Hạnh phúc</t>
    </r>
  </si>
  <si>
    <t>A. CÁC THÔNG TIN CHUNG</t>
  </si>
  <si>
    <t xml:space="preserve">         1. Bên mời thầu: Công ty Điện lực Lào Cai</t>
  </si>
  <si>
    <t xml:space="preserve">         2. Danh sách các Nhà thầu nộp Hồ sơ dự thầu tính đến thời điểm đóng thầu: </t>
  </si>
  <si>
    <t>Địa chỉ</t>
  </si>
  <si>
    <t>Số điện thoại, fax</t>
  </si>
  <si>
    <t>Tình trạng niêm phong</t>
  </si>
  <si>
    <t>Nguyên niêm phong</t>
  </si>
  <si>
    <t xml:space="preserve">         3. Các Nhà thầu có văn bản đề nghị rút, thay thế, sửa đổi, bổ sung HSDT (nếu có): Không </t>
  </si>
  <si>
    <t>B. CÁC THÔNG TIN KHÁC (NẾU CÓ): Không</t>
  </si>
  <si>
    <t xml:space="preserve">        Chữ ký của bên mời thầu:</t>
  </si>
  <si>
    <t>PHÒNG QLĐT</t>
  </si>
  <si>
    <t>……………………………</t>
  </si>
  <si>
    <t>…………………………….</t>
  </si>
  <si>
    <t>………………………</t>
  </si>
  <si>
    <t>NGƯỜI KIỂM TRA</t>
  </si>
  <si>
    <t>Nhận xét của tổ chuyên gia</t>
  </si>
  <si>
    <r>
      <t>Bảo hành</t>
    </r>
    <r>
      <rPr>
        <sz val="12"/>
        <rFont val="Times New Roman"/>
        <family val="1"/>
      </rPr>
      <t>: Thời gian bảo hành 12 tháng.</t>
    </r>
  </si>
  <si>
    <r>
      <t>Uy tín của nhà thầu</t>
    </r>
    <r>
      <rPr>
        <sz val="12"/>
        <rFont val="Times New Roman"/>
        <family val="1"/>
      </rPr>
      <t>: Uy tín của nhà thầu thông qua việc thực hiện các hợp đồng tương tự trước đó trong vòng 3 năm (2012, 2013, 2014) trở lại đây.</t>
    </r>
  </si>
  <si>
    <t>A. ĐÁNH GIÁ ĐỐI VỚI CÁC VẬT TƯ, THIẾT BỊ CHÍNH</t>
  </si>
  <si>
    <t>Đơn giá dự thầu</t>
  </si>
  <si>
    <t>Có biện pháp an toàn lao động hợp lý, khả thi phù hợp với đề xuất về biện pháp tổ chức thi công</t>
  </si>
  <si>
    <t>Có biện pháp phòng cháy, chữa cháy hợp lý, khả thi phù hợp với đề xuất về biện pháp tổ chức thi công</t>
  </si>
  <si>
    <t>Không có hợp đồng tương tự chậm tiến độ hoặc bỏ dở do lỗi của nhà thầu</t>
  </si>
  <si>
    <t>5. Ông: Nguyễn Hoàng Điệp</t>
  </si>
  <si>
    <t>Cáp ngầm Al/XLPE/PVC/DSTA/PVC-W-20/35(40,5) kV-3x50 mm2</t>
  </si>
  <si>
    <t xml:space="preserve">Tiêu chuẩn áp dụng </t>
  </si>
  <si>
    <t>40,5 kV</t>
  </si>
  <si>
    <t>35 kV</t>
  </si>
  <si>
    <t>20 kV</t>
  </si>
  <si>
    <r>
      <t>8,8</t>
    </r>
    <r>
      <rPr>
        <sz val="12"/>
        <rFont val="Times New Roman"/>
        <family val="1"/>
      </rPr>
      <t xml:space="preserve"> mm</t>
    </r>
  </si>
  <si>
    <r>
      <t>3x50</t>
    </r>
    <r>
      <rPr>
        <sz val="12"/>
        <rFont val="Times New Roman"/>
        <family val="1"/>
      </rPr>
      <t xml:space="preserve"> mm2</t>
    </r>
  </si>
  <si>
    <t>TỦ ĐIỆN HẠ THẾ 600A (3 lộ ra)</t>
  </si>
  <si>
    <r>
      <t xml:space="preserve">Tôn dày ≥ 1,5mm, sơn tĩnh điện; </t>
    </r>
    <r>
      <rPr>
        <b/>
        <sz val="12"/>
        <rFont val="Times New Roman"/>
        <family val="1"/>
      </rPr>
      <t>Có 2 lớp cánh</t>
    </r>
    <r>
      <rPr>
        <sz val="12"/>
        <rFont val="Times New Roman"/>
        <family val="1"/>
      </rPr>
      <t>; Có ngăn chống tổn thất riêng; Chế tạo vỏ tủ bằng công nghệ CNC</t>
    </r>
  </si>
  <si>
    <t>3 pha 4 dây, lắp đặt trong trạm Kios</t>
  </si>
  <si>
    <t>1 cái x 600 A</t>
  </si>
  <si>
    <r>
      <t>Dòng cắt ngăn mạch Icu</t>
    </r>
    <r>
      <rPr>
        <b/>
        <i/>
        <sz val="12"/>
        <rFont val="Times New Roman"/>
        <family val="1"/>
      </rPr>
      <t xml:space="preserve"> </t>
    </r>
  </si>
  <si>
    <t>45 kA</t>
  </si>
  <si>
    <t>03 aptomat 600V-200A</t>
  </si>
  <si>
    <r>
      <t>Công tơ hữu công điện tử đo xa KWh 3x5(6) A, 380 V cấp chính xác 0,5S. Có kèm theo Module</t>
    </r>
    <r>
      <rPr>
        <sz val="12"/>
        <color indexed="8"/>
        <rFont val="Times New Roman"/>
        <family val="1"/>
      </rPr>
      <t xml:space="preserve"> GPRS</t>
    </r>
  </si>
  <si>
    <t>Thanh đồng có tiết diện đảm bảo dòng điện 600A; có đầu chờ đi xuyên qua Máy biến dòng lên ngăn chống tổn thất; toàn bộ Thanh cái được bọc bằng ống cách điện co nhiệt 3 màu đỏ, vàng, xanh</t>
  </si>
  <si>
    <t>Thanh đồng có tiết diện đảm bảo dòng điện 600A</t>
  </si>
  <si>
    <t>Cầu dao phụ tải 3 pha 35kV, CD-35/630A</t>
  </si>
  <si>
    <t>3 pha, cắt dọc, lắp đặt ngoài trời trên 01 cột BTLT</t>
  </si>
  <si>
    <t>TỦ ĐIỆN HẠ THẾ 500A (3 lộ ra)</t>
  </si>
  <si>
    <t>1 cái x 500 A</t>
  </si>
  <si>
    <t>02 aptomat 600V-150A và 01 aptomat 600V-200A</t>
  </si>
  <si>
    <t>Thanh đồng có tiết diện đảm bảo dòng điện 500A; có đầu chờ đi xuyên qua Máy biến dòng lên ngăn chống tổn thất; toàn bộ Thanh cái được bọc bằng ống cách điện co nhiệt 3 màu đỏ, vàng, xanh</t>
  </si>
  <si>
    <t>Thanh đồng có tiết diện đảm bảo dòng điện 500A</t>
  </si>
  <si>
    <t>Cách điện đứng Poolyme 35 kV; Chuỗi néo Polyme 35 kV; Sứ đứng VHĐ -35 kV</t>
  </si>
  <si>
    <t>Chống sét van ZnO 35KV, Cầu chì SI 35 kV</t>
  </si>
  <si>
    <t>Dây dẫn AC, cáp nhôm lõi thép bọc cách điện XsAV , cáp điện hạ thế các loại</t>
  </si>
  <si>
    <t xml:space="preserve">    ĐÁNH GIÁ VỀ KỸ THUẬT</t>
  </si>
  <si>
    <r>
      <t xml:space="preserve">         II. Nội dung: </t>
    </r>
    <r>
      <rPr>
        <sz val="14"/>
        <rFont val="Times New Roman"/>
        <family val="1"/>
      </rPr>
      <t>Cuộc họp đã thống nhất phân công công việc của các thành viên tổ chuyên gia đấu thầu và cách thức đánh giá Hồ sơ dự thầu Gói thầu trên như sau:</t>
    </r>
  </si>
  <si>
    <t xml:space="preserve">         3. Cách thức đánh giá Hồ sơ dự thầu đối với trường hợp trong tổ chuyên gia có một hoặc một số thành viên có đánh giá khác biệt so với đa số thành viên còn lại, thì đánh giá lấy theo đa số. </t>
  </si>
  <si>
    <t>3.1</t>
  </si>
  <si>
    <t>3.2</t>
  </si>
  <si>
    <t>3.3</t>
  </si>
  <si>
    <t>4.1</t>
  </si>
  <si>
    <t>5.1</t>
  </si>
  <si>
    <t>5.2</t>
  </si>
  <si>
    <t>5.3</t>
  </si>
  <si>
    <t>1.1</t>
  </si>
  <si>
    <t>1.2</t>
  </si>
  <si>
    <t>Biện pháp bảo đảm chất lượng</t>
  </si>
  <si>
    <t>Bảo hành và uy tín của nhà thầu</t>
  </si>
  <si>
    <t>thống nhất</t>
  </si>
  <si>
    <t> Nêu rõ</t>
  </si>
  <si>
    <t>Vỏ tủ</t>
  </si>
  <si>
    <t>Cánh cửa bên ngoài tủ</t>
  </si>
  <si>
    <t>0,4 kV</t>
  </si>
  <si>
    <t>+</t>
  </si>
  <si>
    <t>Tiêu chuẩn áp dụng</t>
  </si>
  <si>
    <t>IEC  60947-2</t>
  </si>
  <si>
    <t>Điện áp định mức</t>
  </si>
  <si>
    <t>600 V</t>
  </si>
  <si>
    <t>Áp tô mát nhánh hạ thế</t>
  </si>
  <si>
    <t>42 kA</t>
  </si>
  <si>
    <t>Biến dòng điện hạ thế</t>
  </si>
  <si>
    <t>Đánh giá</t>
  </si>
  <si>
    <t>Tổng hợp đánh giá A</t>
  </si>
  <si>
    <t>B. ĐÁNH GIÁ ĐỐI VỚI CÁC LOẠI VẬT TƯ, VẬT LIỆU KHÁC</t>
  </si>
  <si>
    <t>Cột điện BTLT các loại</t>
  </si>
  <si>
    <t>Công ty CP bê tông và xây dựng Thái Nguyên</t>
  </si>
  <si>
    <t>Xà, giá, tiếp địa, kết cấu thép mạ kẽm nhúng nóng</t>
  </si>
  <si>
    <t>Xà, giá, tiếp địa, kết cấu thép - SX tai Cty CP Gang thép Thái Nguyên do Công ty TNHH Long Khánh gia công
Mạ kẽm nhúng nóng - tại Cty CP đầu tư xây dựng Toàn Phát</t>
  </si>
  <si>
    <t>Cty CP sữ kỹ thuật Hoàng Liên Sơn</t>
  </si>
  <si>
    <t>SX tại Trung Quốc</t>
  </si>
  <si>
    <t>Chống sét van ZnO 24KV SX tại Pháp- Cầu chì tự rơi 35kV-100A - Cty TNHH thiết bị cơ điện công nghiệp Lê Gia</t>
  </si>
  <si>
    <t>Cty TNHH thiết bị điện LIOA; Công ty CP cáp điện và hệ thống LS VINA</t>
  </si>
  <si>
    <t>Xi măng, cát, đá; cốt thép</t>
  </si>
  <si>
    <t>Nêu nguồn gốc xuất xứ  (Tên nhà sản xuất, nước sản xuất)</t>
  </si>
  <si>
    <t>Tên Vật tư, vật liệu</t>
  </si>
  <si>
    <t>Địa chỉ: số 281 đường Thanh Niên, phường Hải Tân, TP. Hải Dương, tỉnh Hải Dương.</t>
  </si>
  <si>
    <t>Công ty Cổ phần Xây dựng HaLuTa</t>
  </si>
  <si>
    <t>270- Đường Trần Huy Liệu- xã Mỹ Xá – Nam Định</t>
  </si>
  <si>
    <t>Công ty cổ phần Đức Hà</t>
  </si>
  <si>
    <t xml:space="preserve">Điện thoại:  0350 3529 199     </t>
  </si>
  <si>
    <t xml:space="preserve">Điện thoại:  0320.2222 999; Fax: 0320.3869 555  
</t>
  </si>
  <si>
    <t>Lô 55 đường N2  cụm công nghiệp An Xá – xã Mỹ Xá– Nam Định</t>
  </si>
  <si>
    <t>Công ty CP đầu tư thiết bị và xây lắp điện Thiên Trường</t>
  </si>
  <si>
    <t>Điện thoại:  03503 839 839       Fax: 03503 834 578</t>
  </si>
  <si>
    <t>Số 182/114 mạc Thị Bưởi, phường Thống Nhất, Nam Định</t>
  </si>
  <si>
    <t>Công ty cổ phần đầu tư xây lắp 3T</t>
  </si>
  <si>
    <t>Điện thoại 0915 524 625</t>
  </si>
  <si>
    <t>Số lượng: 06 cái (03 cái lắp tại ngăn chống tổn thất; 03 cái lắp ngăn dưới đo lường)</t>
  </si>
  <si>
    <t xml:space="preserve">Tần số </t>
  </si>
  <si>
    <t>50 Hz</t>
  </si>
  <si>
    <t>Cấp chính xác</t>
  </si>
  <si>
    <t>Số lượng: 01 cái</t>
  </si>
  <si>
    <t>Đồng hồ A cấp chính xác 2,5</t>
  </si>
  <si>
    <t>Số lượng: 03 cái</t>
  </si>
  <si>
    <t>Đồng hồ V ( 0 – 500 V) cấp chính xác 2,5</t>
  </si>
  <si>
    <t>Chuyển mạch Volmet 7 vị trí</t>
  </si>
  <si>
    <t>Chống sét van hạ thế 500 V</t>
  </si>
  <si>
    <t>Số lượng: 01 bộ 3 pha</t>
  </si>
  <si>
    <t>Thanh cái tổng</t>
  </si>
  <si>
    <t>Thanh cái trung tính</t>
  </si>
  <si>
    <t>III</t>
  </si>
  <si>
    <t>IV</t>
  </si>
  <si>
    <t>Dòng điện định mức</t>
  </si>
  <si>
    <t>630A</t>
  </si>
  <si>
    <t>Tiết diện danh định</t>
  </si>
  <si>
    <t>Mức độ đáp ứng</t>
  </si>
  <si>
    <r>
      <t xml:space="preserve"> CÔNG TY ĐIỆN LỰC LÀO CAI
</t>
    </r>
    <r>
      <rPr>
        <b/>
        <sz val="12"/>
        <rFont val="Times New Roman"/>
        <family val="1"/>
      </rPr>
      <t>TỔ CHUYÊN GIA ĐẤU THẦU 
(thành lập theo QĐ số 1682/QĐ-PCLK ngày 25/12/2015 của Giám đốc  Công ty Điện lực Lào Cai)</t>
    </r>
  </si>
  <si>
    <t>Có giải pháp kỹ thuật, biện pháp thi công các hạng mục chính (Cáp ngầm, đào đúc móng, dựng cột, lắp đặt xà, cách điện, thi công tiếp địa, kéo dải dây; lắp đặt trạm biến áp) theo đúng trình tự và yêu cầu kỹ thuật</t>
  </si>
  <si>
    <t>Kiểu loại</t>
  </si>
  <si>
    <t>20 kA/1s</t>
  </si>
  <si>
    <t>Cách điện</t>
  </si>
  <si>
    <t>ĐÁNH GIÁ CHI TIẾT KỸ THUẬT PHẦN VẬT TƯ THIẾT BỊ</t>
  </si>
  <si>
    <t>Trần Văn Bằng</t>
  </si>
  <si>
    <t xml:space="preserve">    BIÊN BẢN ĐÓNG THẦU</t>
  </si>
  <si>
    <t>I</t>
  </si>
  <si>
    <t>II</t>
  </si>
  <si>
    <t xml:space="preserve">         Hôm nay, ngày 28 tháng 03 năm 2016, tại trụ sở Công ty Điện lực Lào Cai</t>
  </si>
  <si>
    <t>Đặc tính kỹ thuật</t>
  </si>
  <si>
    <t>Yêu cầu</t>
  </si>
  <si>
    <t>Polyme</t>
  </si>
  <si>
    <t>Lê Duy                         Đào Quốc Khánh</t>
  </si>
  <si>
    <t>IEC 60502 hoặc tương đương</t>
  </si>
  <si>
    <t>Điện áp lưới max Um</t>
  </si>
  <si>
    <t>Điện áp định mức giữa các ruột cáp U</t>
  </si>
  <si>
    <t>Điện áp định mức giữa  ruột cáp và đất hoặc màn chắn Uo</t>
  </si>
  <si>
    <t>Vật liệu cách điện</t>
  </si>
  <si>
    <t>XLPE kiểu đùn ép</t>
  </si>
  <si>
    <t>Độ dầy cách điện tối thiểu</t>
  </si>
  <si>
    <t>Vật liệu dây dẫn</t>
  </si>
  <si>
    <t>Dây nhôm nhiều sợi bện nén tròn theo chiều dài cáp</t>
  </si>
  <si>
    <t>Màng chắn lõi</t>
  </si>
  <si>
    <t>Làm bằng vật liệu phi kim loại, lớp bán dẫn định hình bằng phương pháp đùn</t>
  </si>
  <si>
    <t>Màng chắn cách điện</t>
  </si>
  <si>
    <t>Màn chắn kim loại</t>
  </si>
  <si>
    <t>Được làm bằng băng đồng cho từng lõi riêng rẽ. Chiều dày ≥ 0,127 mm</t>
  </si>
  <si>
    <t>loại 2 cánh</t>
  </si>
  <si>
    <t>Áp tô mát tổng</t>
  </si>
  <si>
    <t>Dòng ngắn mạch danh định</t>
  </si>
  <si>
    <t>Nhà thầu chào</t>
  </si>
  <si>
    <t xml:space="preserve">    BIÊN BẢN HỌP</t>
  </si>
  <si>
    <r>
      <t xml:space="preserve">TỔNG CÔNG TY
ĐIỆN LỰC MIỀN BẮC
</t>
    </r>
    <r>
      <rPr>
        <b/>
        <sz val="13"/>
        <rFont val="Times New Roman"/>
        <family val="1"/>
      </rPr>
      <t xml:space="preserve"> C.TY ĐIỆN LỰC LÀO CAI</t>
    </r>
  </si>
  <si>
    <t>Ông: Nguyễn Quốc Hùng</t>
  </si>
  <si>
    <t>Ông: Nguyễn Khắc Công</t>
  </si>
  <si>
    <t>TỔ TRƯỞNG TỔ CHUYÊN GIA</t>
  </si>
  <si>
    <t xml:space="preserve">C.TY ĐIỆN LỰC LÀO CAI
PHÓ GIÁM ĐỐC
</t>
  </si>
  <si>
    <t xml:space="preserve">         
</t>
  </si>
  <si>
    <t xml:space="preserve">         III. Biên bản đã được lập xong cùng ngày, được các thành viên trong tổ chuyên gia đấu thầu thông qua và cùng thống nhất ký tên.</t>
  </si>
  <si>
    <r>
      <t xml:space="preserve">CỘNG HOÀ XÃ HỘI CHỦ NGHĨA VIỆT NAM
</t>
    </r>
    <r>
      <rPr>
        <b/>
        <sz val="14"/>
        <rFont val="Times New Roman"/>
        <family val="1"/>
      </rPr>
      <t xml:space="preserve">Độc lập -  Tự do - Hạnh phúc  </t>
    </r>
  </si>
  <si>
    <r>
      <t xml:space="preserve">  </t>
    </r>
    <r>
      <rPr>
        <b/>
        <sz val="14"/>
        <rFont val="Times New Roman"/>
        <family val="1"/>
      </rPr>
      <t xml:space="preserve">                              </t>
    </r>
  </si>
  <si>
    <t xml:space="preserve">CỘNG HOÀ XÃ HỘI CHỦ NGHĨA VIỆT NAM
Độc lập -  Tự do - Hạnh phúc  </t>
  </si>
  <si>
    <t>TỔ CHUYÊN GIA ĐẤU THẦU</t>
  </si>
  <si>
    <t>Tài liệu</t>
  </si>
  <si>
    <t>Số, ký hiệu và ngày tháng (nếu có)</t>
  </si>
  <si>
    <t>Ghi chú</t>
  </si>
  <si>
    <t>Kết luận</t>
  </si>
  <si>
    <t xml:space="preserve">Kết quả đánh giá </t>
  </si>
  <si>
    <t>Nội dung yêu cầu</t>
  </si>
  <si>
    <t>Bảng số 1</t>
  </si>
  <si>
    <t>Nội dung</t>
  </si>
  <si>
    <t>Phương pháp kết hợp giữa kỹ thuật và giá</t>
  </si>
  <si>
    <t xml:space="preserve">Điểm giá </t>
  </si>
  <si>
    <t>Điểm kỹ thuật</t>
  </si>
  <si>
    <t xml:space="preserve">Điểm tổng hợp </t>
  </si>
  <si>
    <t>Điểm tổng hợp</t>
  </si>
  <si>
    <t>Không</t>
  </si>
  <si>
    <r>
      <rPr>
        <b/>
        <sz val="12"/>
        <rFont val="Times New Roman"/>
        <family val="1"/>
      </rPr>
      <t xml:space="preserve">   CỘNG HOÀ XÃ HỘI CHỦ NGHĨA VIỆT NAM</t>
    </r>
    <r>
      <rPr>
        <b/>
        <sz val="13"/>
        <rFont val="Times New Roman"/>
        <family val="1"/>
      </rPr>
      <t xml:space="preserve">
</t>
    </r>
    <r>
      <rPr>
        <b/>
        <sz val="14"/>
        <rFont val="Times New Roman"/>
        <family val="1"/>
      </rPr>
      <t xml:space="preserve">Độc lập -  Tự do - Hạnh phúc  </t>
    </r>
  </si>
  <si>
    <t xml:space="preserve">    BÁO CÁO ĐÁNH GIÁ</t>
  </si>
  <si>
    <t>Tên Nhà thầu</t>
  </si>
  <si>
    <t>Nhà thầu</t>
  </si>
  <si>
    <t>Báo cáo đánh giá này được lập bởi</t>
  </si>
  <si>
    <t xml:space="preserve">       IV. KẾT LUẬN VÀ KIẾN NGHỊ:</t>
  </si>
  <si>
    <t xml:space="preserve">       1. Danh sách nhà thầu được xem xét, xếp hạng và thứ tự xếp hạng nhà thầu:  </t>
  </si>
  <si>
    <t xml:space="preserve">       2. Nhận xét về tính cạnh tranh, công bằng, minh bạch và hiệu quả kinh tế trong quá trình tổ chức lựa chọn nhà thầu: Đảm bảo.</t>
  </si>
  <si>
    <t xml:space="preserve">       I. DANH SÁCH NHÀ THẦU ĐÁP ỨNG YÊU CẦU VỀ KỸ THUẬT:</t>
  </si>
  <si>
    <t xml:space="preserve">Quyết định phê duyệt  danh sách nhà thầu đáp ứng yêu cầu kỹ thuật </t>
  </si>
  <si>
    <t xml:space="preserve">Thông báo danh sách nhà thầu đáp ứng yêu cầu kỹ thuật </t>
  </si>
  <si>
    <t xml:space="preserve">Bản tổng hợp kết quả đánh giá về tài chính </t>
  </si>
  <si>
    <t xml:space="preserve">      Danh sách nhà thầu đáp ứng yêu cầu về kỹ thuật bao gồm:</t>
  </si>
  <si>
    <t>Phụ lục II
DANH MỤC TÀI LIỆU ĐÍNH KÈM BÁO CÁO ĐÁNH GIÁ ĐỀ XUẤT TÀI CHÍNH</t>
  </si>
  <si>
    <r>
      <t xml:space="preserve">(1) </t>
    </r>
    <r>
      <rPr>
        <sz val="12"/>
        <rFont val="Times New Roman"/>
        <family val="1"/>
      </rPr>
      <t>Là điểm kỹ thuật của nhà thầu đang xét;</t>
    </r>
  </si>
  <si>
    <r>
      <t>(3)</t>
    </r>
    <r>
      <rPr>
        <sz val="12"/>
        <rFont val="Times New Roman"/>
        <family val="1"/>
      </rPr>
      <t xml:space="preserve"> Lấy ở bảng xác định điểm giá;    </t>
    </r>
  </si>
  <si>
    <r>
      <t>(3)</t>
    </r>
    <r>
      <rPr>
        <sz val="12"/>
        <rFont val="Times New Roman"/>
        <family val="1"/>
      </rPr>
      <t xml:space="preserve"> Điểm giá = (2)x(100)/(1).      </t>
    </r>
  </si>
  <si>
    <t>(1)</t>
  </si>
  <si>
    <t>(2)</t>
  </si>
  <si>
    <t>(3)</t>
  </si>
  <si>
    <t>(4)</t>
  </si>
  <si>
    <t>(5)</t>
  </si>
  <si>
    <t>HỒ SƠ ĐỀ XUẤT VỀ TÀI CHÍNH (E-HSĐXTC)</t>
  </si>
  <si>
    <t>BÁO CÁO  ĐÁNH GIÁ HỒ SƠ ĐỀ XUẤT VỀ TÀI CHÍNH (E-HSĐXTC)</t>
  </si>
  <si>
    <t xml:space="preserve">      II. KẾT QUẢ ĐÁNH GIÁ HỒ SƠ ĐỀ XUẤT VỀ TÀI CHÍNH (E-HSĐXTC)</t>
  </si>
  <si>
    <t>I. THÔNG TIN VỀ GÓI THẦU:</t>
  </si>
  <si>
    <r>
      <t xml:space="preserve">         5</t>
    </r>
    <r>
      <rPr>
        <b/>
        <sz val="14"/>
        <rFont val="Times New Roman"/>
        <family val="1"/>
      </rPr>
      <t>.  Hình thức lựa chọn nhà thầu</t>
    </r>
    <r>
      <rPr>
        <sz val="14"/>
        <rFont val="Times New Roman"/>
        <family val="1"/>
      </rPr>
      <t>: Đấu thầu rộng rãi trong nước, qua mạng.</t>
    </r>
  </si>
  <si>
    <r>
      <t xml:space="preserve">         6</t>
    </r>
    <r>
      <rPr>
        <b/>
        <sz val="14"/>
        <rFont val="Times New Roman"/>
        <family val="1"/>
      </rPr>
      <t>.  Loại hợp đồng</t>
    </r>
    <r>
      <rPr>
        <sz val="14"/>
        <rFont val="Times New Roman"/>
        <family val="1"/>
      </rPr>
      <t>: Trọn gói.</t>
    </r>
  </si>
  <si>
    <t>II. THÔNG TIN VỀ CÁC NHÀ THẦU THAM DỰ</t>
  </si>
  <si>
    <t>KẾT QUẢ MỞ E-HSĐXTC
(trích xuất tại Hệ thống mạng đấu thầu quốc gia http://muasamcong.mpi.gov.vn)</t>
  </si>
  <si>
    <t xml:space="preserve">        III. TỔNG HỢP KẾT QUẢ ĐÁNH GIÁ E-HSĐXTC:</t>
  </si>
  <si>
    <t xml:space="preserve">       3. Những nội dung của E-HSMT chưa phù hợp với quy định của pháp luật về đấu thầu dẫn đến hạn chế sự tham dự thầu của nhà thầu hoặc dẫn đến có cách hiểu không rõ hoặc khác nhau trong quá trình đánh giá HSDT hoặc có thể dẫn đến làm sai lệch kết quả lựa chọn nhà thầu: Không.</t>
  </si>
  <si>
    <t>Mở Hồ sơ đề xuất về tài chính (E-HSĐXTC)</t>
  </si>
  <si>
    <t>Biên bản mở Hồ sơ đề xuất tài chính (E-HSĐXTC)</t>
  </si>
  <si>
    <t>Đánh giá Hồ sơ đề xuất về tài chính (E-HSĐXTC)</t>
  </si>
  <si>
    <t xml:space="preserve">      1. Mở Hồ sơ đề xuất về tài chính (E-HSĐXTC):</t>
  </si>
  <si>
    <t>Hiệu lực của E-HSĐXTC</t>
  </si>
  <si>
    <t xml:space="preserve">        2. Kết quả đánh giá về tài chính:</t>
  </si>
  <si>
    <t xml:space="preserve">       Trên cơ sở đánh giá về giá của từng E-HSĐXTC, kết quả đánh giá về giá được tổng hợp theo Bảng số 1 dưới đây:</t>
  </si>
  <si>
    <t>Xác định ưu đãi (nếu có)</t>
  </si>
  <si>
    <t>Giá trị giảm giá</t>
  </si>
  <si>
    <t>Giá dự thầu sau giảm giá (nếu có)</t>
  </si>
  <si>
    <r>
      <t xml:space="preserve">(2) </t>
    </r>
    <r>
      <rPr>
        <sz val="12"/>
        <rFont val="Times New Roman"/>
        <family val="1"/>
      </rPr>
      <t>Là giá dự thầu sau giảm giá thấp nhất trong số các nhà thầu được đánh giá chi tiết về tài chính;</t>
    </r>
  </si>
  <si>
    <r>
      <t>(1)</t>
    </r>
    <r>
      <rPr>
        <sz val="12"/>
        <rFont val="Times New Roman"/>
        <family val="1"/>
      </rPr>
      <t xml:space="preserve"> Là giá dự thầu sau giảm giá của nhà thầu;</t>
    </r>
  </si>
  <si>
    <r>
      <t xml:space="preserve">(2) </t>
    </r>
    <r>
      <rPr>
        <sz val="12"/>
        <rFont val="Times New Roman"/>
        <family val="1"/>
      </rPr>
      <t>Là tỷ trọng điểm về kỹ thuật quy định trong E-HSMT;</t>
    </r>
  </si>
  <si>
    <r>
      <t>(4)</t>
    </r>
    <r>
      <rPr>
        <sz val="12"/>
        <rFont val="Times New Roman"/>
        <family val="1"/>
      </rPr>
      <t xml:space="preserve"> Tỷ trọng điểm về giá quy định trong E-HSMT;    </t>
    </r>
  </si>
  <si>
    <r>
      <t>(5)</t>
    </r>
    <r>
      <rPr>
        <sz val="12"/>
        <rFont val="Times New Roman"/>
        <family val="1"/>
      </rPr>
      <t xml:space="preserve">  = (1)x(2) + (3)x(4). </t>
    </r>
  </si>
  <si>
    <t xml:space="preserve">Giá dự thầu sau giảm giá (nếu có) </t>
  </si>
  <si>
    <t xml:space="preserve">Bản xác định điểm giá, điểm tổng hợp </t>
  </si>
  <si>
    <r>
      <t xml:space="preserve">V. Ý KIẾN BẢO LƯU: </t>
    </r>
    <r>
      <rPr>
        <sz val="14"/>
        <rFont val="Times New Roman"/>
        <family val="1"/>
      </rPr>
      <t>Không./.</t>
    </r>
  </si>
  <si>
    <t xml:space="preserve">        Trên cơ sở đánh giá E-HSĐXTC của tổ chuyên gia, kết quả đánh giá E-HSĐXTC được tổng hợp theo Bảng số 2 với các nội dung cơ bản như sau:</t>
  </si>
  <si>
    <t>Giá dự thầu (giá ghi trong đơn dự thầu không tính giá trị giảm giá (nếu có))</t>
  </si>
  <si>
    <t xml:space="preserve">Giá dự thầu sau khi trừ giảm giá (nếu có) </t>
  </si>
  <si>
    <t>Kết quả đánh giá tính hợp lệ của E-HSĐXTC</t>
  </si>
  <si>
    <t>Xếp hạng các HSDT</t>
  </si>
  <si>
    <t>Phụ lục 01</t>
  </si>
  <si>
    <t>Phụ lục 02</t>
  </si>
  <si>
    <t xml:space="preserve">Phụ lục 01: 
XÁC ĐỊNH ĐIỂM GIÁ VÀ ĐIỂM TỔNG HỢP </t>
  </si>
  <si>
    <t>Phụ lục 02:
TỔNG HỢP KẾT QUẢ ĐÁNH GIÁ VỀ TÀI CHÍNH</t>
  </si>
  <si>
    <t>SỞ CÔNG THƯƠNG LÀO CAI
TỔ CHUYÊN GIA ĐẤU THẦU 
(thành lập theo QĐ số 58 /QĐ-SCT ngày 06/4/2015 của Giám đốc Sở Công Thương tỉnh Lào Cai)</t>
  </si>
  <si>
    <r>
      <t xml:space="preserve">Chủ đầu tư: </t>
    </r>
    <r>
      <rPr>
        <sz val="14"/>
        <rFont val="Times New Roman"/>
        <family val="1"/>
      </rPr>
      <t>Sở Công Thương tỉnh Lào Cai</t>
    </r>
  </si>
  <si>
    <r>
      <t xml:space="preserve">Bên mời thầu: </t>
    </r>
    <r>
      <rPr>
        <sz val="14"/>
        <rFont val="Times New Roman"/>
        <family val="1"/>
      </rPr>
      <t>Ban quản lý dự án điện nông thôn Sở Công Thương Lào Cai</t>
    </r>
  </si>
  <si>
    <t>Dương Phong Vũ</t>
  </si>
  <si>
    <t>Gói thầu: Tư vấn khảo sát, lập thiết kế bản vẽ thi công và dự toán</t>
  </si>
  <si>
    <t>Kính gửi: Giám đốc Sở Công Thương Lào Cai</t>
  </si>
  <si>
    <t>Công ty TNHH tư vấn công nghiệp Lào Cai</t>
  </si>
  <si>
    <t>E-HSĐXTC của Nhà thầu: Công ty TNHH tư vấn công nghiệp Lào Cai</t>
  </si>
  <si>
    <t>1. Ông: Dương Phong Vũ  ……..</t>
  </si>
  <si>
    <r>
      <t xml:space="preserve">         4</t>
    </r>
    <r>
      <rPr>
        <b/>
        <sz val="14"/>
        <rFont val="Times New Roman"/>
        <family val="1"/>
      </rPr>
      <t>.  Tên bên mời thầu</t>
    </r>
    <r>
      <rPr>
        <sz val="14"/>
        <rFont val="Times New Roman"/>
        <family val="1"/>
      </rPr>
      <t>: Ban quản lý dự án điện nông thôn Sở Công Thương Lào Cai.</t>
    </r>
  </si>
  <si>
    <r>
      <t xml:space="preserve">         1</t>
    </r>
    <r>
      <rPr>
        <b/>
        <sz val="14"/>
        <rFont val="Times New Roman"/>
        <family val="1"/>
      </rPr>
      <t>.  Số E-TBMT</t>
    </r>
    <r>
      <rPr>
        <sz val="14"/>
        <rFont val="Times New Roman"/>
        <family val="1"/>
      </rPr>
      <t>: 20200505073 - 00 ngày 05/5/2020.</t>
    </r>
  </si>
  <si>
    <t xml:space="preserve">         2. Tên Gói thầu: Tư vấn khảo sát, lập báo cáo KTKT  công trình cấp điện thôn Sản Chư Ván, Ngải Thầu, Sín Chải, xã Thải Giàng Phố, huyện Bắc Hà.
</t>
  </si>
  <si>
    <r>
      <t xml:space="preserve">         3</t>
    </r>
    <r>
      <rPr>
        <b/>
        <sz val="14"/>
        <rFont val="Times New Roman"/>
        <family val="1"/>
      </rPr>
      <t xml:space="preserve">.  Tên dự án: </t>
    </r>
    <r>
      <rPr>
        <sz val="14"/>
        <rFont val="Times New Roman"/>
        <family val="1"/>
      </rPr>
      <t>Dự án đầu tư xây dựng 06 công trình cấp điện cho các thôn chưa được sử dụng điện trên địa bàn tỉnh Lào Cai.</t>
    </r>
  </si>
  <si>
    <r>
      <t xml:space="preserve">         8</t>
    </r>
    <r>
      <rPr>
        <b/>
        <sz val="14"/>
        <rFont val="Times New Roman"/>
        <family val="1"/>
      </rPr>
      <t>.  Tổng số nhà thầu tham dự</t>
    </r>
    <r>
      <rPr>
        <sz val="14"/>
        <rFont val="Times New Roman"/>
        <family val="1"/>
      </rPr>
      <t>: 03 nhà thầu.</t>
    </r>
  </si>
  <si>
    <t>Công ty TNHH công nghệ cao HT Việt Nam</t>
  </si>
  <si>
    <t>Công ty cổ phần dịch vụ tư vấn xây dựng điện Việt Nam</t>
  </si>
  <si>
    <t>100 ngày kể từ ngày 25/5/2020</t>
  </si>
  <si>
    <t>Lào Cai, ngày 04 tháng 6 năm 2020</t>
  </si>
  <si>
    <t xml:space="preserve">
Gói thầu: Tư vấn khảo sát, lập báo cáo KTKT  công trình cấp điện thôn Sản Chư Ván, Ngải Thầu, Sín Chải, xã Thải Giàng Phố, huyện Bắc Hà.</t>
  </si>
  <si>
    <t>E-TBMT số: 20200505073 - 00 ngày 05/5/2020.</t>
  </si>
  <si>
    <t>Số 219/QĐ-SCT ngày 02/6/2020 của Giám đốc Sở Công Thương Lào Cai về việc phê duyệt danh sách nhà thầu đáp ứng yêu cầu về kỹ thuật.</t>
  </si>
  <si>
    <t>Số 41/TB-BQL ngày 02/6/2020 của Giám đốc Sở Công Thương Lào Cai</t>
  </si>
  <si>
    <t>Ngày 03/6/2020</t>
  </si>
  <si>
    <t>E-HSĐXTC của Nhà thầu: Công ty TNHH công nghệ cao HT Việt Nam</t>
  </si>
  <si>
    <t>E-HSĐXTC của Nhà thầu: Công ty cổ phần dịch vụ tư vấn xây dựng điện Việt Nam.</t>
  </si>
  <si>
    <t>Ông: Lê Tuấn Anh……..</t>
  </si>
  <si>
    <t>Thứ nhất</t>
  </si>
  <si>
    <t>Thứ hai</t>
  </si>
  <si>
    <t>Thứ ba</t>
  </si>
  <si>
    <t xml:space="preserve">      1. Công ty TNHH tư vấn Công nghiệp Lào Cai.
      2. Công ty TNHH công nghệ cao HT Việt Nam.
      3. Công ty cổ phần dịch vụ tư vấn xây dựng điện Việt Nam.</t>
  </si>
  <si>
    <t xml:space="preserve">       Căn cứ Quyết định số 219/QĐ-SCT ngày 02/6/2020 của Giám đốc Sở Công Thương Lào Cai về việc phê duyệt danh sách nhà thầu đáp ứng yêu cầu về kỹ thuật.</t>
  </si>
  <si>
    <t xml:space="preserve">       - Công ty TNHH tư vấn công nghiệp Lào Cai - Điểm tổng hợp 99,16 điểm.
       - Công ty TNHH công nghệ cao HT Việt Nam - Điểm tổng hợp 87,44 điểm.
       - Công ty cổ phần dịch vụ tư vấn xây dựng điện Việt Nam - Điểm tổng hợp 78,3 điểm.</t>
  </si>
  <si>
    <r>
      <t xml:space="preserve">      4. Kiến nghị: Trên cơ sở kết quả đánh giá ở trên, đề nghị Giám đốc Sở Công Thương Lào Cai mời nhà thầu </t>
    </r>
    <r>
      <rPr>
        <b/>
        <sz val="14"/>
        <rFont val="Times New Roman"/>
        <family val="1"/>
      </rPr>
      <t>Công ty TNHH tư vấn công nghiệp Lào Cai</t>
    </r>
    <r>
      <rPr>
        <sz val="14"/>
        <rFont val="Times New Roman"/>
        <family val="1"/>
      </rPr>
      <t xml:space="preserve"> đến thương thảo hợp đồng. </t>
    </r>
  </si>
  <si>
    <t>Ông: Lê Tuấn Anh……….</t>
  </si>
  <si>
    <r>
      <t xml:space="preserve">         7</t>
    </r>
    <r>
      <rPr>
        <b/>
        <sz val="14"/>
        <rFont val="Times New Roman"/>
        <family val="1"/>
      </rPr>
      <t>.  Thời điểm hoàn thành mở thầu</t>
    </r>
    <r>
      <rPr>
        <sz val="14"/>
        <rFont val="Times New Roman"/>
        <family val="1"/>
      </rPr>
      <t>: 16h 40ph  ngày 03/6/2020</t>
    </r>
  </si>
  <si>
    <t xml:space="preserve">         Lễ mở E-HSĐXTC được bắt đầu vào lúc16 h 30 ph  ngày 03 tháng 6 năm 2020 tại Hệ thống mạng đấu thầu quốc gia http://muasamcong.mpi.gov.vn.</t>
  </si>
</sst>
</file>

<file path=xl/styles.xml><?xml version="1.0" encoding="utf-8"?>
<styleSheet xmlns="http://schemas.openxmlformats.org/spreadsheetml/2006/main" xmlns:mc="http://schemas.openxmlformats.org/markup-compatibility/2006" xmlns:x14ac="http://schemas.microsoft.com/office/spreadsheetml/2009/9/ac" mc:Ignorable="x14ac">
  <numFmts count="180">
    <numFmt numFmtId="5" formatCode="&quot;$&quot;#,##0_);\(&quot;$&quot;#,##0\)"/>
    <numFmt numFmtId="6" formatCode="&quot;$&quot;#,##0_);[Red]\(&quot;$&quot;#,##0\)"/>
    <numFmt numFmtId="7" formatCode="&quot;$&quot;#,##0.00_);\(&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 _₫_-;\-* #,##0\ _₫_-;_-* &quot;-&quot;\ _₫_-;_-@_-"/>
    <numFmt numFmtId="165" formatCode="_-* #,##0.00\ _₫_-;\-* #,##0.00\ _₫_-;_-* &quot;-&quot;??\ _₫_-;_-@_-"/>
    <numFmt numFmtId="166" formatCode="###\ ###\ ###\ ###"/>
    <numFmt numFmtId="167" formatCode="_(* #,##0_);_(* \(#,##0\);_(* &quot;-&quot;??_);_(@_)"/>
    <numFmt numFmtId="168" formatCode="_-* #,##0_-;\-* #,##0_-;_-* &quot;-&quot;_-;_-@_-"/>
    <numFmt numFmtId="169" formatCode="&quot;$&quot;#,##0;[Red]\-&quot;$&quot;#,##0"/>
    <numFmt numFmtId="170" formatCode="_-* #,##0.00_-;\-* #,##0.00_-;_-* &quot;-&quot;??_-;_-@_-"/>
    <numFmt numFmtId="171" formatCode="\$#,##0\ ;\(\$#,##0\)"/>
    <numFmt numFmtId="172" formatCode="_(* #,##0.000000_);_(* \(#,##0.000000\);_(* &quot;-&quot;??_);_(@_)"/>
    <numFmt numFmtId="173" formatCode="_(* #,##0.00000000_);_(* \(#,##0.00000000\);_(* &quot;-&quot;??_);_(@_)"/>
    <numFmt numFmtId="174" formatCode="_(* #,##0.000000_);_(* \(#,##0.000000\);_(* &quot;-&quot;??????_);_(@_)"/>
    <numFmt numFmtId="175" formatCode="_ * #,##0.00_)\ _$_ ;_ * \(#,##0.00\)\ _$_ ;_ * &quot;-&quot;??_)\ _$_ ;_ @_ "/>
    <numFmt numFmtId="176" formatCode="_-* #,##0.00\ _F_-;\-* #,##0.00\ _F_-;_-* &quot;-&quot;??\ _F_-;_-@_-"/>
    <numFmt numFmtId="177" formatCode="&quot;£&quot;#,##0;\-&quot;£&quot;#,##0"/>
    <numFmt numFmtId="178" formatCode="&quot;£&quot;#,##0;[Red]\-&quot;£&quot;#,##0"/>
    <numFmt numFmtId="179" formatCode="_-* ###,0&quot;.&quot;00_-;\-* ###,0&quot;.&quot;00_-;_-* &quot;-&quot;??_-;_-@_-"/>
    <numFmt numFmtId="180" formatCode="#,##0.00\ &quot;F&quot;;[Red]\-#,##0.00\ &quot;F&quot;"/>
    <numFmt numFmtId="181" formatCode="&quot;\&quot;#,##0;[Red]&quot;\&quot;&quot;\&quot;\-#,##0"/>
    <numFmt numFmtId="182" formatCode="&quot;\&quot;#,##0.00;[Red]&quot;\&quot;&quot;\&quot;&quot;\&quot;&quot;\&quot;&quot;\&quot;&quot;\&quot;\-#,##0.00"/>
    <numFmt numFmtId="183" formatCode="_ * #,##0.00_)&quot;$&quot;_ ;_ * \(#,##0.00\)&quot;$&quot;_ ;_ * &quot;-&quot;??_)&quot;$&quot;_ ;_ @_ "/>
    <numFmt numFmtId="184" formatCode="#,###"/>
    <numFmt numFmtId="185" formatCode="&quot;Yes&quot;;&quot;Yes&quot;;&quot;No&quot;"/>
    <numFmt numFmtId="186" formatCode="0.0%"/>
    <numFmt numFmtId="187" formatCode="0.000%"/>
    <numFmt numFmtId="188" formatCode="_(* #,##0.0_);_(* \(#,##0.0\);_(* &quot;-&quot;??_);_(@_)"/>
    <numFmt numFmtId="189" formatCode="0.00000000"/>
    <numFmt numFmtId="190" formatCode="0.00000"/>
    <numFmt numFmtId="191" formatCode="0.0000"/>
    <numFmt numFmtId="192" formatCode="0.000"/>
    <numFmt numFmtId="193" formatCode="0.0"/>
    <numFmt numFmtId="194" formatCode="#,##0.0"/>
    <numFmt numFmtId="195" formatCode="#,##0.000"/>
    <numFmt numFmtId="196" formatCode="_ * #,##0_ ;_ * \-#,##0_ ;_ * &quot;-&quot;_ ;_ @_ "/>
    <numFmt numFmtId="197" formatCode="#,##0.00000"/>
    <numFmt numFmtId="198" formatCode=";;;"/>
    <numFmt numFmtId="199" formatCode="_ * #,##0.00_ ;_ * \-#,##0.00_ ;_ * &quot;-&quot;??_ ;_ @_ "/>
    <numFmt numFmtId="200" formatCode="_-&quot;$&quot;* #,##0_-;\-&quot;$&quot;* #,##0_-;_-&quot;$&quot;* &quot;-&quot;_-;_-@_-"/>
    <numFmt numFmtId="201" formatCode="_-&quot;$&quot;* #,##0.00_-;\-&quot;$&quot;* #,##0.00_-;_-&quot;$&quot;* &quot;-&quot;??_-;_-@_-"/>
    <numFmt numFmtId="202" formatCode="#,##0\ &quot;$&quot;_);[Red]\(#,##0\ &quot;$&quot;\)"/>
    <numFmt numFmtId="203" formatCode="_-* #,##0\ &quot;DM&quot;_-;\-* #,##0\ &quot;DM&quot;_-;_-* &quot;-&quot;\ &quot;DM&quot;_-;_-@_-"/>
    <numFmt numFmtId="204" formatCode="_-* #,##0.00\ &quot;DM&quot;_-;\-* #,##0.00\ &quot;DM&quot;_-;_-* &quot;-&quot;??\ &quot;DM&quot;_-;_-@_-"/>
    <numFmt numFmtId="205" formatCode="0.00_)"/>
    <numFmt numFmtId="206" formatCode="#,##0\ &quot;F&quot;;\-#,##0\ &quot;F&quot;"/>
    <numFmt numFmtId="207" formatCode="_-* #,##0\ _F_-;\-* #,##0\ _F_-;_-* &quot;-&quot;\ _F_-;_-@_-"/>
    <numFmt numFmtId="208" formatCode="#."/>
    <numFmt numFmtId="209" formatCode="&quot;$&quot;###,0&quot;.&quot;00_);[Red]\(&quot;$&quot;###,0&quot;.&quot;00\)"/>
    <numFmt numFmtId="210" formatCode="_-* #,##0.0\ _F_-;\-* #,##0.0\ _F_-;_-* &quot;-&quot;??\ _F_-;_-@_-"/>
    <numFmt numFmtId="211" formatCode="#,###,###.00"/>
    <numFmt numFmtId="212" formatCode="#,###,###,###.00"/>
    <numFmt numFmtId="213" formatCode="\t0.00%"/>
    <numFmt numFmtId="214" formatCode="\t#\ ??/??"/>
    <numFmt numFmtId="215" formatCode="#,##0;\(#,##0\)"/>
    <numFmt numFmtId="216" formatCode="&quot;R&quot;\ #,##0.00;[Red]&quot;R&quot;\ \-#,##0.00"/>
    <numFmt numFmtId="217" formatCode="#,##0\ &quot;F&quot;;[Red]\-#,##0\ &quot;F&quot;"/>
    <numFmt numFmtId="218" formatCode="#,##0.00\ &quot;F&quot;;\-#,##0.00\ &quot;F&quot;"/>
    <numFmt numFmtId="219" formatCode="_-* #,##0\ &quot;F&quot;_-;\-* #,##0\ &quot;F&quot;_-;_-* &quot;-&quot;\ &quot;F&quot;_-;_-@_-"/>
    <numFmt numFmtId="220" formatCode="_-[$€-2]* #,##0.00_-;\-[$€-2]* #,##0.00_-;_-[$€-2]* &quot;-&quot;??_-"/>
    <numFmt numFmtId="221" formatCode="#,##0\ &quot;Lt&quot;;[Red]\-#,##0\ &quot;Lt&quot;"/>
    <numFmt numFmtId="222" formatCode="0.000\ "/>
    <numFmt numFmtId="223" formatCode="0.000_)"/>
    <numFmt numFmtId="224" formatCode="#,##0\ &quot;DM&quot;;\-#,##0\ &quot;DM&quot;"/>
    <numFmt numFmtId="225" formatCode=".\ ###\ ;############################################################################################"/>
    <numFmt numFmtId="226" formatCode="_-* #,##0_-;\-* #,##0_-;_-* \-_-;_-@_-"/>
    <numFmt numFmtId="227" formatCode="_-* #,##0.00_-;\-* #,##0.00_-;_-* \-??_-;_-@_-"/>
    <numFmt numFmtId="228" formatCode="\$#,##0;[Red]&quot;-$&quot;#,##0"/>
    <numFmt numFmtId="229" formatCode="_(* #,##0_);_(* \(#,##0\);_(* \-??_);_(@_)"/>
    <numFmt numFmtId="230" formatCode="_-* #,##0\ _F_-;\-* #,##0\ _F_-;_-* &quot;- &quot;_F_-;_-@_-"/>
    <numFmt numFmtId="231" formatCode="_ \\* #,##0_ ;_ \\* \-#,##0_ ;_ \\* \-_ ;_ @_ "/>
    <numFmt numFmtId="232" formatCode="\\#,##0.00;[Red]&quot;\-&quot;#,##0.00"/>
    <numFmt numFmtId="233" formatCode="\\#,##0;[Red]&quot;\-&quot;#,##0"/>
    <numFmt numFmtId="234" formatCode="_ \\* #,##0.00_ ;_ \\* \-#,##0.00_ ;_ \\* \-??_ ;_ @_ "/>
    <numFmt numFmtId="235" formatCode="#,##0.0_);\(#,##0.0\)"/>
    <numFmt numFmtId="236" formatCode="_(* #,##0.0000_);_(* \(#,##0.0000\);_(* \-??_);_(@_)"/>
    <numFmt numFmtId="237" formatCode="###\ ###\ ###\ ###\ .00"/>
    <numFmt numFmtId="238" formatCode="###\ ###\ ###.000"/>
    <numFmt numFmtId="239" formatCode="&quot;USD &quot;#,##0;[Red]&quot;-USD &quot;#,##0"/>
    <numFmt numFmtId="240" formatCode="dd\-mm\-yy"/>
    <numFmt numFmtId="241" formatCode="_(* #,##0.00_);_(* \(#,##0.00\);_(* \-??_);_(@_)"/>
    <numFmt numFmtId="242" formatCode="_(* #,##0_);_(* \(#,##0\);_(* \-_);_(@_)"/>
    <numFmt numFmtId="243" formatCode="_-* #,##0\ _₫_-;\-* #,##0\ _₫_-;_-* &quot;- &quot;_₫_-;_-@_-"/>
    <numFmt numFmtId="244" formatCode="_-* #,##0.00\ _₫_-;\-* #,##0.00\ _₫_-;_-* \-??\ _₫_-;_-@_-"/>
    <numFmt numFmtId="245" formatCode="#.0\ ##0"/>
    <numFmt numFmtId="246" formatCode="\$#,##0_);[Red]&quot;($&quot;#,##0\)"/>
    <numFmt numFmtId="247" formatCode="#,##0.000_);\(#,##0.000\)"/>
    <numFmt numFmtId="248" formatCode="#,##0.00&quot; F&quot;;[Red]\-#,##0.00&quot; F&quot;"/>
    <numFmt numFmtId="249" formatCode="_-\£* #,##0.00_-;&quot;-£&quot;* #,##0.00_-;_-\£* \-??_-;_-@_-"/>
    <numFmt numFmtId="250" formatCode="_-* #,##0.0\ _F_-;\-* #,##0.0\ _F_-;_-* \-??\ _F_-;_-@_-"/>
    <numFmt numFmtId="251" formatCode="\\#,##0;&quot;\-&quot;#,##0"/>
    <numFmt numFmtId="252" formatCode="_-* ###,0\.00\ _F_B_-;\-* ###,0\.00\ _F_B_-;_-* \-??\ _F_B_-;_-@_-"/>
    <numFmt numFmtId="253" formatCode="#,##0&quot; F&quot;;\-#,##0&quot; F&quot;"/>
    <numFmt numFmtId="254" formatCode="#,##0&quot; F&quot;;[Red]\-#,##0&quot; F&quot;"/>
    <numFmt numFmtId="255" formatCode="\$#,##0_);&quot;($&quot;#,##0\)"/>
    <numFmt numFmtId="256" formatCode="#,##0&quot; €&quot;;\-#,##0&quot; €&quot;"/>
    <numFmt numFmtId="257" formatCode="_(\$* #,##0_);_(\$* \(#,##0\);_(\$* \-_);_(@_)"/>
    <numFmt numFmtId="258" formatCode="_(\$* #,##0.00_);_(\$* \(#,##0.00\);_(\$* \-??_);_(@_)"/>
    <numFmt numFmtId="259" formatCode="_ &quot;\&quot;* #,##0_ ;_ &quot;\&quot;* \-#,##0_ ;_ &quot;\&quot;* &quot;-&quot;_ ;_ @_ "/>
    <numFmt numFmtId="260" formatCode="_-* ###,0&quot;.&quot;00\ _F_B_-;\-* ###,0&quot;.&quot;00\ _F_B_-;_-* &quot;-&quot;??\ _F_B_-;_-@_-"/>
    <numFmt numFmtId="261" formatCode="_-&quot;£&quot;* #,##0.00_-;\-&quot;£&quot;* #,##0.00_-;_-&quot;£&quot;* &quot;-&quot;??_-;_-@_-"/>
    <numFmt numFmtId="262" formatCode="&quot;\&quot;#,##0;&quot;\&quot;\-#,##0"/>
    <numFmt numFmtId="263" formatCode="0.00000000000E+00;\?"/>
    <numFmt numFmtId="264" formatCode="_ * #,##0.000_ ;_ * \-#,##0.000_ ;_ * &quot;-&quot;??_ ;_ @_ "/>
    <numFmt numFmtId="265" formatCode="_-* #,##0\ &quot;$&quot;_-;\-* #,##0\ &quot;$&quot;_-;_-* &quot;-&quot;\ &quot;$&quot;_-;_-@_-"/>
    <numFmt numFmtId="266" formatCode="_(* #,##0.0000_);_(* \(#,##0.0000\);_(* &quot;-&quot;????_);_(@_)"/>
    <numFmt numFmtId="267" formatCode="dd/yyyy"/>
    <numFmt numFmtId="268" formatCode="m/yyyy"/>
    <numFmt numFmtId="269" formatCode="_ * #,##0_ ;_ * &quot;\&quot;&quot;\&quot;&quot;\&quot;&quot;\&quot;&quot;\&quot;&quot;\&quot;&quot;\&quot;\-#,##0_ ;_ * &quot;-&quot;_ ;_ @_ "/>
    <numFmt numFmtId="270" formatCode="&quot;Dong&quot;#,##0.00_);[Red]\(&quot;Dong&quot;#,##0.00\)"/>
    <numFmt numFmtId="271" formatCode="###,###"/>
    <numFmt numFmtId="272" formatCode="##,###.##"/>
    <numFmt numFmtId="273" formatCode="##.##%"/>
    <numFmt numFmtId="274" formatCode="##,##0.##"/>
    <numFmt numFmtId="275" formatCode="#0.##"/>
    <numFmt numFmtId="276" formatCode="##,###.####"/>
    <numFmt numFmtId="277" formatCode="###.###"/>
    <numFmt numFmtId="278" formatCode="#,###%"/>
    <numFmt numFmtId="279" formatCode="##,##0%"/>
    <numFmt numFmtId="280" formatCode="##.##"/>
    <numFmt numFmtId="281" formatCode="_ &quot;\&quot;* #,##0.00_ ;_ &quot;\&quot;* \-#,##0.00_ ;_ &quot;\&quot;* &quot;-&quot;??_ ;_ @_ "/>
    <numFmt numFmtId="282" formatCode="_-* #,##0.00\ _Δ_ρ_χ_-;\-* #,##0.00\ _Δ_ρ_χ_-;_-* &quot;-&quot;??\ _Δ_ρ_χ_-;_-@_-"/>
    <numFmt numFmtId="283" formatCode="#,##0\ &quot;$&quot;_);\(#,##0\ &quot;$&quot;\)"/>
    <numFmt numFmtId="284" formatCode="_-* #,##0.0000000_-;\-* #,##0.0000000_-;_-* &quot;-&quot;??_-;_-@_-"/>
    <numFmt numFmtId="285" formatCode="&quot;\&quot;#,##0;[Red]\-&quot;\&quot;#,##0"/>
    <numFmt numFmtId="286" formatCode="_ * #,##0.000_ ;_ * \-#,##0.000_ ;_ * \-??_ ;_ @_ "/>
    <numFmt numFmtId="287" formatCode="_ * #,##0_ ;_ * \-#,##0_ ;_ * &quot;-&quot;??_ ;_ @_ "/>
    <numFmt numFmtId="288" formatCode="&quot;R$&quot;#,##0.00_);[Red]\(&quot;R$&quot;#,##0.00\)"/>
    <numFmt numFmtId="289" formatCode="&quot;Fr.&quot;\ #,##0;[Red]&quot;Fr.&quot;\ \-#,##0"/>
    <numFmt numFmtId="290" formatCode="#.##0.000"/>
    <numFmt numFmtId="291" formatCode="&quot;£&quot;#,##0.00;[Red]\-&quot;£&quot;#,##0.00"/>
    <numFmt numFmtId="292" formatCode="_-&quot;£&quot;* #,##0_-;\-&quot;£&quot;* #,##0_-;_-&quot;£&quot;* &quot;-&quot;_-;_-@_-"/>
    <numFmt numFmtId="293" formatCode="&quot;\&quot;#,##0.00;\-&quot;\&quot;#,##0.00"/>
    <numFmt numFmtId="294" formatCode="_-* #,##0\ _F_B_-;\-* #,##0\ _F_B_-;_-* &quot;-&quot;\ _F_B_-;_-@_-"/>
    <numFmt numFmtId="295" formatCode="_-&quot;VND&quot;* #,##0_-;\-&quot;VND&quot;* #,##0_-;_-&quot;VND&quot;* &quot;-&quot;_-;_-@_-"/>
    <numFmt numFmtId="296" formatCode="#,##0\ &quot;$&quot;;\-#,##0\ &quot;$&quot;"/>
    <numFmt numFmtId="297" formatCode="&quot;$&quot;#,##0;\-&quot;$&quot;#,##0"/>
    <numFmt numFmtId="298" formatCode="#,##0.00\ \ "/>
    <numFmt numFmtId="299" formatCode="#,##0.00\ &quot;FB&quot;;[Red]\-#,##0.00\ &quot;FB&quot;"/>
    <numFmt numFmtId="300" formatCode="_(&quot;Rp&quot;* #,##0.00_);_(&quot;Rp&quot;* \(#,##0.00\);_(&quot;Rp&quot;* &quot;-&quot;??_);_(@_)"/>
    <numFmt numFmtId="301" formatCode="_-* ###,0&quot;.&quot;00\ _F_-;\-* ###,0&quot;.&quot;00\ _F_-;_-* &quot;-&quot;??\ _F_-;_-@_-"/>
    <numFmt numFmtId="302" formatCode="#,##0\ &quot;FB&quot;;[Red]\-#,##0\ &quot;FB&quot;"/>
    <numFmt numFmtId="303" formatCode="###,0&quot;.&quot;00\ &quot;F&quot;;[Red]\-###,0&quot;.&quot;00\ &quot;F&quot;"/>
    <numFmt numFmtId="304" formatCode="###,0&quot;.&quot;00\ &quot;FB&quot;;\-###,0&quot;.&quot;00\ &quot;FB&quot;"/>
    <numFmt numFmtId="305" formatCode="_ * ##,#0&quot;.&quot;0_ ;_ * \-##,#0&quot;.&quot;0_ ;_ * &quot;-&quot;??_ ;_ @_ "/>
    <numFmt numFmtId="306" formatCode="#,##0\ &quot;®&quot;;\-#,##0\ &quot;®&quot;"/>
    <numFmt numFmtId="307" formatCode="_-* #,##0\ _?_-;\-* #,##0\ _?_-;_-* &quot;-&quot;\ _?_-;_-@_-"/>
    <numFmt numFmtId="308" formatCode="_-* #,##0.00\ _?_-;\-* #,##0.00\ _?_-;_-* &quot;-&quot;??\ _?_-;_-@_-"/>
    <numFmt numFmtId="309" formatCode="_ * #,##0.00_)_d_ ;_ * \(#,##0.00\)_d_ ;_ * &quot;-&quot;??_)_d_ ;_ @_ "/>
    <numFmt numFmtId="310" formatCode="00"/>
    <numFmt numFmtId="311" formatCode="_(* #.##0.0_);_(* \(#.##0.0\);_(* &quot;-&quot;??_);_(@_)"/>
    <numFmt numFmtId="312" formatCode="000"/>
    <numFmt numFmtId="313" formatCode="0000"/>
    <numFmt numFmtId="314" formatCode="0%;\(0%\)"/>
    <numFmt numFmtId="315" formatCode="_ &quot;\&quot;* #,##0_ ;_ &quot;\&quot;* &quot;\&quot;\!\-#,##0_ ;_ &quot;\&quot;* &quot;-&quot;_ ;_ @_ "/>
    <numFmt numFmtId="316" formatCode="_ &quot;\&quot;* #,##0.00_ ;_ &quot;\&quot;* &quot;\&quot;\!\-#,##0.00_ ;_ &quot;\&quot;* &quot;-&quot;??_ ;_ @_ "/>
    <numFmt numFmtId="317" formatCode="0."/>
    <numFmt numFmtId="318" formatCode="_ * #,##0_)\ &quot;$&quot;_ ;_ * \(#,##0\)\ &quot;$&quot;_ ;_ * &quot;-&quot;_)\ &quot;$&quot;_ ;_ @_ "/>
    <numFmt numFmtId="319" formatCode="#,##0.00\ &quot;€&quot;;\-#,##0.00\ &quot;€&quot;"/>
    <numFmt numFmtId="320" formatCode="_(* #,##0.00000000000_);_(* \(#,##0.00000000000\);_(* &quot;-&quot;??_);_(@_)"/>
    <numFmt numFmtId="321" formatCode="0.00E+00;\?"/>
    <numFmt numFmtId="322" formatCode="#,##0\ &quot;mk&quot;;[Red]\-#,##0\ &quot;mk&quot;"/>
    <numFmt numFmtId="323" formatCode="0E+00;\?"/>
    <numFmt numFmtId="324" formatCode="_-* #,##0.00\ _k_r_-;\-* #,##0.00\ _k_r_-;_-* &quot;-&quot;??\ _k_r_-;_-@_-"/>
    <numFmt numFmtId="325" formatCode="#,##0\ &quot;€&quot;_);\(#,##0\ &quot;€&quot;\)"/>
    <numFmt numFmtId="326" formatCode="_ * #,##0_)\ &quot;€&quot;_ ;_ * \(#,##0\)\ &quot;€&quot;_ ;_ * &quot;-&quot;_)\ &quot;€&quot;_ ;_ @_ "/>
    <numFmt numFmtId="327" formatCode="&quot;.&quot;#,##0.00_);[Red]\(&quot;.&quot;#,##0.00\)"/>
    <numFmt numFmtId="328" formatCode="00000"/>
    <numFmt numFmtId="329" formatCode="_-* #,##0&quot; $&quot;_-;\-* #,##0&quot; $&quot;_-;_-* &quot;- $&quot;_-;_-@_-"/>
    <numFmt numFmtId="330" formatCode="\£#,##0;&quot;-£&quot;#,##0"/>
    <numFmt numFmtId="331" formatCode="&quot;VND&quot;#,##0_);&quot;(VND&quot;#,##0\)"/>
    <numFmt numFmtId="332" formatCode="\£#,##0;[Red]&quot;-£&quot;#,##0"/>
    <numFmt numFmtId="333" formatCode="#,##0.00&quot; F&quot;;\-#,##0.00&quot; F&quot;"/>
    <numFmt numFmtId="334" formatCode="###0"/>
    <numFmt numFmtId="335" formatCode="_(* #\,##0.00_);_(* \(#\,##0.00\);_(* \-??_);_(@_)"/>
    <numFmt numFmtId="336" formatCode="#.\ ###\ ###\ ###"/>
  </numFmts>
  <fonts count="274">
    <font>
      <sz val="10"/>
      <name val="Arial"/>
    </font>
    <font>
      <sz val="10"/>
      <name val="Arial"/>
      <family val="2"/>
    </font>
    <font>
      <sz val="12"/>
      <name val="Times New Roman"/>
      <family val="1"/>
    </font>
    <font>
      <sz val="10"/>
      <name val="Arial"/>
      <family val="2"/>
    </font>
    <font>
      <b/>
      <sz val="13"/>
      <name val="Times New Roman"/>
      <family val="1"/>
    </font>
    <font>
      <sz val="11"/>
      <name val="Times New Roman"/>
      <family val="1"/>
    </font>
    <font>
      <b/>
      <sz val="12"/>
      <name val="Times New Roman"/>
      <family val="1"/>
    </font>
    <font>
      <b/>
      <sz val="12"/>
      <name val="Arial"/>
      <family val="2"/>
    </font>
    <font>
      <sz val="13"/>
      <name val="Times New Roman"/>
      <family val="1"/>
    </font>
    <font>
      <sz val="12"/>
      <name val="Arial"/>
      <family val="2"/>
    </font>
    <font>
      <b/>
      <sz val="14"/>
      <name val="Times New Roman"/>
      <family val="1"/>
    </font>
    <font>
      <sz val="9"/>
      <name val="Times New Roman"/>
      <family val="1"/>
    </font>
    <font>
      <i/>
      <sz val="14"/>
      <name val="Times New Roman"/>
      <family val="1"/>
    </font>
    <font>
      <sz val="10"/>
      <name val="Times New Roman"/>
      <family val="1"/>
    </font>
    <font>
      <sz val="9"/>
      <name val="Arial"/>
      <family val="2"/>
    </font>
    <font>
      <b/>
      <sz val="8"/>
      <name val="Times New Roman"/>
      <family val="1"/>
    </font>
    <font>
      <b/>
      <sz val="10"/>
      <name val="Times New Roman"/>
      <family val="1"/>
    </font>
    <font>
      <b/>
      <sz val="10"/>
      <name val="Arial"/>
      <family val="2"/>
    </font>
    <font>
      <sz val="10"/>
      <name val=".VnTime"/>
      <family val="2"/>
    </font>
    <font>
      <sz val="12"/>
      <name val=".VnTime"/>
      <family val="2"/>
    </font>
    <font>
      <sz val="12"/>
      <name val="????"/>
      <family val="1"/>
      <charset val="136"/>
    </font>
    <font>
      <b/>
      <u/>
      <sz val="14"/>
      <color indexed="8"/>
      <name val=".VnBook-AntiquaH"/>
      <family val="2"/>
    </font>
    <font>
      <i/>
      <sz val="12"/>
      <color indexed="8"/>
      <name val=".VnBook-AntiquaH"/>
      <family val="2"/>
    </font>
    <font>
      <b/>
      <sz val="12"/>
      <color indexed="8"/>
      <name val=".VnBook-Antiqua"/>
      <family val="2"/>
    </font>
    <font>
      <i/>
      <sz val="12"/>
      <color indexed="8"/>
      <name val=".VnBook-Antiqua"/>
      <family val="2"/>
    </font>
    <font>
      <sz val="12"/>
      <name val="¹UAAA¼"/>
      <family val="3"/>
      <charset val="129"/>
    </font>
    <font>
      <sz val="12"/>
      <name val=".VnTime"/>
      <family val="2"/>
    </font>
    <font>
      <b/>
      <sz val="18"/>
      <name val="Arial"/>
      <family val="2"/>
    </font>
    <font>
      <sz val="10"/>
      <name val=".VnAvant"/>
      <family val="2"/>
    </font>
    <font>
      <sz val="12"/>
      <name val="Arial"/>
      <family val="2"/>
    </font>
    <font>
      <sz val="13"/>
      <name val=".VnTime"/>
      <family val="2"/>
    </font>
    <font>
      <sz val="12"/>
      <name val="VN Times"/>
    </font>
    <font>
      <sz val="11"/>
      <name val="–¾’©"/>
      <family val="1"/>
      <charset val="128"/>
    </font>
    <font>
      <sz val="13"/>
      <name val=".VnTime"/>
      <family val="2"/>
    </font>
    <font>
      <sz val="14"/>
      <name val=".VnTime"/>
      <family val="2"/>
    </font>
    <font>
      <sz val="14"/>
      <name val="뼻뮝"/>
      <family val="3"/>
    </font>
    <font>
      <sz val="12"/>
      <name val="바탕체"/>
      <family val="3"/>
    </font>
    <font>
      <sz val="12"/>
      <name val="뼻뮝"/>
      <family val="3"/>
    </font>
    <font>
      <sz val="12"/>
      <name val="Courier"/>
      <family val="3"/>
    </font>
    <font>
      <sz val="10"/>
      <name val=" "/>
      <family val="1"/>
      <charset val="136"/>
    </font>
    <font>
      <b/>
      <u/>
      <sz val="13"/>
      <name val="Times New Roman"/>
      <family val="1"/>
    </font>
    <font>
      <sz val="8"/>
      <name val="Times New Roman"/>
      <family val="1"/>
    </font>
    <font>
      <b/>
      <sz val="18"/>
      <name val="Times New Roman"/>
      <family val="1"/>
    </font>
    <font>
      <sz val="10"/>
      <name val="Arial"/>
      <family val="2"/>
    </font>
    <font>
      <sz val="13"/>
      <name val="Arial"/>
      <family val="2"/>
    </font>
    <font>
      <sz val="14"/>
      <name val="Times New Roman"/>
      <family val="1"/>
    </font>
    <font>
      <b/>
      <sz val="9"/>
      <name val="Arial"/>
      <family val="2"/>
    </font>
    <font>
      <b/>
      <sz val="13"/>
      <name val="Arial"/>
      <family val="2"/>
    </font>
    <font>
      <sz val="11"/>
      <name val="Arial"/>
      <family val="2"/>
    </font>
    <font>
      <i/>
      <sz val="14"/>
      <color indexed="10"/>
      <name val="Times New Roman"/>
      <family val="1"/>
    </font>
    <font>
      <b/>
      <sz val="9"/>
      <name val="Times New Roman"/>
      <family val="1"/>
    </font>
    <font>
      <sz val="14"/>
      <name val="Arial"/>
      <family val="2"/>
    </font>
    <font>
      <sz val="13.5"/>
      <name val="Times New Roman"/>
      <family val="1"/>
    </font>
    <font>
      <b/>
      <sz val="12"/>
      <name val="Wingdings"/>
      <charset val="2"/>
    </font>
    <font>
      <sz val="12"/>
      <name val="???"/>
      <family val="3"/>
      <charset val="129"/>
    </font>
    <font>
      <b/>
      <sz val="10"/>
      <name val="SVNtimes new roman"/>
      <family val="2"/>
    </font>
    <font>
      <sz val="9"/>
      <name val="ﾀﾞｯﾁ"/>
      <family val="3"/>
      <charset val="128"/>
    </font>
    <font>
      <sz val="10"/>
      <name val=".VnTime"/>
      <family val="2"/>
    </font>
    <font>
      <sz val="11"/>
      <name val="??"/>
      <family val="3"/>
    </font>
    <font>
      <sz val="12"/>
      <name val="????"/>
      <charset val="136"/>
    </font>
    <font>
      <sz val="10"/>
      <name val="??"/>
      <family val="1"/>
      <charset val="128"/>
    </font>
    <font>
      <sz val="10"/>
      <name val="??"/>
      <family val="3"/>
      <charset val="129"/>
    </font>
    <font>
      <sz val="12"/>
      <name val="|??¢¥¢¬¨Ï"/>
      <family val="1"/>
      <charset val="129"/>
    </font>
    <font>
      <sz val="14"/>
      <name val="??"/>
    </font>
    <font>
      <sz val="10"/>
      <name val="MS Sans Serif"/>
      <family val="2"/>
    </font>
    <font>
      <sz val="10"/>
      <name val="Helv"/>
      <charset val="204"/>
    </font>
    <font>
      <sz val="10"/>
      <name val="Helv"/>
      <family val="2"/>
    </font>
    <font>
      <sz val="12"/>
      <name val="???"/>
    </font>
    <font>
      <sz val="14"/>
      <name val="‚l‚r –¾’©"/>
      <charset val="128"/>
    </font>
    <font>
      <sz val="14"/>
      <name val="Terminal"/>
      <family val="3"/>
      <charset val="128"/>
    </font>
    <font>
      <sz val="14"/>
      <name val="VNTime"/>
    </font>
    <font>
      <sz val="13"/>
      <name val="Tms Rmn"/>
      <family val="1"/>
    </font>
    <font>
      <b/>
      <sz val="13"/>
      <name val=".VnArial NarrowH"/>
      <family val="2"/>
    </font>
    <font>
      <sz val="11"/>
      <name val=".VnTime"/>
      <family val="2"/>
    </font>
    <font>
      <sz val="12"/>
      <name val=".VnArial"/>
      <family val="2"/>
    </font>
    <font>
      <b/>
      <sz val="10"/>
      <name val=".VnTimeH"/>
      <family val="2"/>
    </font>
    <font>
      <sz val="12"/>
      <name val="¹ÙÅÁÃ¼"/>
      <charset val="129"/>
    </font>
    <font>
      <sz val="11"/>
      <color indexed="8"/>
      <name val="Calibri"/>
      <family val="2"/>
    </font>
    <font>
      <sz val="12"/>
      <color indexed="8"/>
      <name val="VNI-Times"/>
      <family val="2"/>
    </font>
    <font>
      <sz val="11"/>
      <color indexed="8"/>
      <name val=".VnArial"/>
      <family val="2"/>
    </font>
    <font>
      <sz val="11"/>
      <color indexed="9"/>
      <name val="Calibri"/>
      <family val="2"/>
    </font>
    <font>
      <sz val="12"/>
      <color indexed="9"/>
      <name val="VNI-Times"/>
      <family val="2"/>
    </font>
    <font>
      <sz val="11"/>
      <color indexed="9"/>
      <name val=".VnArial"/>
      <family val="2"/>
    </font>
    <font>
      <sz val="14"/>
      <name val=".VnTime"/>
      <family val="2"/>
    </font>
    <font>
      <sz val="11"/>
      <name val="±¼¸²Ã¼"/>
      <family val="3"/>
      <charset val="129"/>
    </font>
    <font>
      <sz val="9"/>
      <name val="ＭＳ ゴシック"/>
      <family val="3"/>
      <charset val="128"/>
    </font>
    <font>
      <sz val="11"/>
      <color indexed="20"/>
      <name val="Calibri"/>
      <family val="2"/>
    </font>
    <font>
      <sz val="12"/>
      <color indexed="20"/>
      <name val="VNI-Times"/>
      <family val="2"/>
    </font>
    <font>
      <sz val="11"/>
      <color indexed="20"/>
      <name val=".VnArial"/>
      <family val="2"/>
    </font>
    <font>
      <b/>
      <i/>
      <sz val="14"/>
      <name val="VNTime"/>
      <family val="2"/>
    </font>
    <font>
      <sz val="12"/>
      <name val=".VnArial Narrow"/>
      <family val="2"/>
    </font>
    <font>
      <sz val="12"/>
      <name val="Tms Rmn"/>
    </font>
    <font>
      <sz val="12"/>
      <name val="System"/>
      <family val="1"/>
      <charset val="129"/>
    </font>
    <font>
      <sz val="12"/>
      <name val="µ¸¿òÃ¼"/>
      <family val="3"/>
      <charset val="129"/>
    </font>
    <font>
      <b/>
      <sz val="11"/>
      <color indexed="10"/>
      <name val="Calibri"/>
      <family val="2"/>
    </font>
    <font>
      <b/>
      <sz val="12"/>
      <color indexed="10"/>
      <name val="VNI-Times"/>
      <family val="2"/>
    </font>
    <font>
      <b/>
      <sz val="11"/>
      <color indexed="52"/>
      <name val=".VnArial"/>
      <family val="2"/>
    </font>
    <font>
      <b/>
      <sz val="10"/>
      <name val="Helv"/>
    </font>
    <font>
      <b/>
      <sz val="10"/>
      <name val="Helv"/>
      <family val="2"/>
    </font>
    <font>
      <b/>
      <sz val="8"/>
      <color indexed="12"/>
      <name val="Arial"/>
      <family val="2"/>
    </font>
    <font>
      <sz val="8"/>
      <color indexed="8"/>
      <name val="Arial"/>
      <family val="2"/>
    </font>
    <font>
      <sz val="8"/>
      <name val="SVNtimes new roman"/>
      <family val="2"/>
    </font>
    <font>
      <b/>
      <sz val="11"/>
      <color indexed="9"/>
      <name val="Calibri"/>
      <family val="2"/>
    </font>
    <font>
      <b/>
      <sz val="12"/>
      <color indexed="9"/>
      <name val="VNI-Times"/>
      <family val="2"/>
    </font>
    <font>
      <b/>
      <sz val="11"/>
      <color indexed="9"/>
      <name val=".VnArial"/>
      <family val="2"/>
    </font>
    <font>
      <sz val="10"/>
      <name val=".VnArial"/>
      <family val="2"/>
    </font>
    <font>
      <sz val="10"/>
      <name val="VNI-Aptima"/>
    </font>
    <font>
      <b/>
      <sz val="13"/>
      <name val="Tms Rmn"/>
      <family val="1"/>
    </font>
    <font>
      <sz val="11"/>
      <name val="Tms Rmn"/>
    </font>
    <font>
      <b/>
      <sz val="12"/>
      <name val="VNTime"/>
      <family val="2"/>
    </font>
    <font>
      <sz val="10"/>
      <name val="MS Serif"/>
      <family val="1"/>
    </font>
    <font>
      <sz val="10"/>
      <name val="Courier"/>
      <family val="3"/>
    </font>
    <font>
      <sz val="11"/>
      <name val="VNcentury Gothic"/>
      <family val="2"/>
    </font>
    <font>
      <b/>
      <sz val="15"/>
      <name val="VNcentury Gothic"/>
      <family val="2"/>
    </font>
    <font>
      <sz val="12"/>
      <name val="SVNtimes new roman"/>
      <family val="2"/>
    </font>
    <font>
      <sz val="10"/>
      <name val="SVNtimes new roman"/>
    </font>
    <font>
      <b/>
      <sz val="10"/>
      <name val="Arial"/>
      <family val="2"/>
    </font>
    <font>
      <sz val="10"/>
      <color indexed="8"/>
      <name val="Arial"/>
      <family val="2"/>
    </font>
    <font>
      <b/>
      <sz val="11"/>
      <name val="VNTimeH"/>
      <family val="2"/>
    </font>
    <font>
      <sz val="10"/>
      <name val="Arial CE"/>
      <charset val="238"/>
    </font>
    <font>
      <sz val="12"/>
      <name val="Tms Rmn"/>
      <family val="1"/>
    </font>
    <font>
      <sz val="10"/>
      <color indexed="16"/>
      <name val="MS Serif"/>
      <family val="1"/>
    </font>
    <font>
      <i/>
      <sz val="11"/>
      <color indexed="23"/>
      <name val="Calibri"/>
      <family val="2"/>
    </font>
    <font>
      <i/>
      <sz val="12"/>
      <color indexed="23"/>
      <name val="VNI-Times"/>
      <family val="2"/>
    </font>
    <font>
      <i/>
      <sz val="11"/>
      <color indexed="23"/>
      <name val=".VnArial"/>
      <family val="2"/>
    </font>
    <font>
      <b/>
      <sz val="16"/>
      <color indexed="16"/>
      <name val="VNbritannic"/>
      <family val="2"/>
    </font>
    <font>
      <b/>
      <sz val="18"/>
      <color indexed="12"/>
      <name val="VNbritannic"/>
      <family val="2"/>
    </font>
    <font>
      <b/>
      <sz val="18"/>
      <name val="VNnew Century Cond"/>
      <family val="2"/>
    </font>
    <font>
      <b/>
      <sz val="20"/>
      <color indexed="12"/>
      <name val="VNnew Century Cond"/>
      <family val="2"/>
    </font>
    <font>
      <b/>
      <sz val="16"/>
      <name val="VNlucida sans"/>
      <family val="2"/>
    </font>
    <font>
      <b/>
      <sz val="18"/>
      <color indexed="10"/>
      <name val="VNnew Century Cond"/>
      <family val="2"/>
    </font>
    <font>
      <b/>
      <sz val="14"/>
      <color indexed="14"/>
      <name val="VNottawa"/>
      <family val="2"/>
    </font>
    <font>
      <b/>
      <sz val="16"/>
      <color indexed="14"/>
      <name val="VNottawa"/>
      <family val="2"/>
    </font>
    <font>
      <sz val="12"/>
      <name val="VNTime"/>
      <family val="2"/>
    </font>
    <font>
      <sz val="11"/>
      <color indexed="17"/>
      <name val="Calibri"/>
      <family val="2"/>
    </font>
    <font>
      <sz val="12"/>
      <color indexed="17"/>
      <name val="VNI-Times"/>
      <family val="2"/>
    </font>
    <font>
      <sz val="11"/>
      <color indexed="17"/>
      <name val=".VnArial"/>
      <family val="2"/>
    </font>
    <font>
      <sz val="8"/>
      <name val="Arial"/>
      <family val="2"/>
    </font>
    <font>
      <sz val="10"/>
      <name val=".VnArialH"/>
      <family val="2"/>
    </font>
    <font>
      <b/>
      <sz val="12"/>
      <color indexed="9"/>
      <name val="Tms Rmn"/>
    </font>
    <font>
      <b/>
      <sz val="12"/>
      <name val="Helv"/>
    </font>
    <font>
      <b/>
      <sz val="12"/>
      <name val="Helv"/>
      <family val="2"/>
    </font>
    <font>
      <b/>
      <sz val="12"/>
      <name val="Tahoma"/>
      <family val="2"/>
    </font>
    <font>
      <b/>
      <sz val="15"/>
      <color indexed="62"/>
      <name val="VNI-Times"/>
      <family val="2"/>
    </font>
    <font>
      <b/>
      <sz val="13"/>
      <color indexed="62"/>
      <name val="VNI-Times"/>
      <family val="2"/>
    </font>
    <font>
      <b/>
      <sz val="11"/>
      <color indexed="62"/>
      <name val="Calibri"/>
      <family val="2"/>
    </font>
    <font>
      <b/>
      <sz val="11"/>
      <color indexed="62"/>
      <name val="VNI-Times"/>
      <family val="2"/>
    </font>
    <font>
      <b/>
      <sz val="11"/>
      <color indexed="56"/>
      <name val=".VnArial"/>
      <family val="2"/>
    </font>
    <font>
      <b/>
      <sz val="1"/>
      <color indexed="8"/>
      <name val="Courier"/>
      <family val="3"/>
    </font>
    <font>
      <b/>
      <sz val="1"/>
      <color indexed="8"/>
      <name val="Courier New"/>
      <family val="3"/>
    </font>
    <font>
      <b/>
      <sz val="8"/>
      <name val="MS Sans Serif"/>
      <family val="2"/>
    </font>
    <font>
      <b/>
      <sz val="10"/>
      <name val=".VnTime"/>
      <family val="2"/>
    </font>
    <font>
      <b/>
      <sz val="1"/>
      <color indexed="16"/>
      <name val="Courier"/>
      <family val="3"/>
    </font>
    <font>
      <sz val="10"/>
      <name val="vnTimesRoman"/>
    </font>
    <font>
      <b/>
      <sz val="14"/>
      <name val=".VnTimeH"/>
      <family val="2"/>
    </font>
    <font>
      <sz val="12"/>
      <name val="??"/>
    </font>
    <font>
      <sz val="12"/>
      <name val="±¼¸²Ã¼"/>
      <family val="3"/>
      <charset val="129"/>
    </font>
    <font>
      <sz val="10"/>
      <name val="?? ??"/>
    </font>
    <font>
      <sz val="10"/>
      <name val="Tahoma"/>
      <family val="2"/>
    </font>
    <font>
      <sz val="11"/>
      <color indexed="62"/>
      <name val="Calibri"/>
      <family val="2"/>
    </font>
    <font>
      <sz val="12"/>
      <color indexed="62"/>
      <name val="VNI-Times"/>
      <family val="2"/>
    </font>
    <font>
      <sz val="8"/>
      <color indexed="12"/>
      <name val="Helv"/>
    </font>
    <font>
      <sz val="10"/>
      <name val=".VnArial Narrow"/>
      <family val="2"/>
    </font>
    <font>
      <sz val="10"/>
      <name val="VNI-Helve"/>
    </font>
    <font>
      <u/>
      <sz val="10"/>
      <color indexed="12"/>
      <name val=".VnTime"/>
      <family val="2"/>
    </font>
    <font>
      <u/>
      <sz val="12"/>
      <color indexed="12"/>
      <name val=".VnTime"/>
      <family val="2"/>
    </font>
    <font>
      <u/>
      <sz val="12"/>
      <color indexed="12"/>
      <name val="Arial"/>
      <family val="2"/>
    </font>
    <font>
      <b/>
      <sz val="14"/>
      <name val=".VnArialH"/>
      <family val="2"/>
    </font>
    <font>
      <sz val="11"/>
      <color indexed="10"/>
      <name val="Calibri"/>
      <family val="2"/>
    </font>
    <font>
      <sz val="12"/>
      <color indexed="10"/>
      <name val="VNI-Times"/>
      <family val="2"/>
    </font>
    <font>
      <sz val="11"/>
      <color indexed="52"/>
      <name val=".VnArial"/>
      <family val="2"/>
    </font>
    <font>
      <sz val="10"/>
      <name val="Helv"/>
    </font>
    <font>
      <b/>
      <i/>
      <sz val="12"/>
      <name val=".VnAristote"/>
      <family val="2"/>
    </font>
    <font>
      <b/>
      <sz val="11"/>
      <name val="Helv"/>
    </font>
    <font>
      <b/>
      <sz val="11"/>
      <name val="Helv"/>
      <family val="2"/>
    </font>
    <font>
      <sz val="8.5"/>
      <name val="Dutoan TCVN1993"/>
      <family val="2"/>
    </font>
    <font>
      <sz val="11"/>
      <color indexed="19"/>
      <name val="Calibri"/>
      <family val="2"/>
    </font>
    <font>
      <sz val="12"/>
      <color indexed="19"/>
      <name val="VNI-Times"/>
      <family val="2"/>
    </font>
    <font>
      <sz val="11"/>
      <color indexed="60"/>
      <name val=".VnArial"/>
      <family val="2"/>
    </font>
    <font>
      <sz val="7"/>
      <name val="Small Fonts"/>
      <family val="2"/>
    </font>
    <font>
      <b/>
      <sz val="12"/>
      <name val="VN-NTime"/>
    </font>
    <font>
      <b/>
      <i/>
      <sz val="16"/>
      <name val="Helv"/>
    </font>
    <font>
      <sz val="12"/>
      <name val="바탕체"/>
      <family val="1"/>
      <charset val="129"/>
    </font>
    <font>
      <sz val="10"/>
      <name val="Arial CE"/>
      <family val="2"/>
      <charset val="238"/>
    </font>
    <font>
      <b/>
      <sz val="11"/>
      <name val="Arial"/>
      <family val="2"/>
    </font>
    <font>
      <b/>
      <sz val="11"/>
      <color indexed="63"/>
      <name val="Calibri"/>
      <family val="2"/>
    </font>
    <font>
      <b/>
      <sz val="12"/>
      <color indexed="63"/>
      <name val="VNI-Times"/>
      <family val="2"/>
    </font>
    <font>
      <b/>
      <sz val="11"/>
      <color indexed="63"/>
      <name val=".VnArial"/>
      <family val="2"/>
    </font>
    <font>
      <sz val="12"/>
      <name val="Helv"/>
      <family val="2"/>
    </font>
    <font>
      <b/>
      <sz val="10"/>
      <name val="MS Sans Serif"/>
      <family val="2"/>
    </font>
    <font>
      <sz val="8"/>
      <name val="Wingdings"/>
      <charset val="2"/>
    </font>
    <font>
      <sz val="8"/>
      <name val="Helv"/>
    </font>
    <font>
      <sz val="10"/>
      <name val="VNI-Times"/>
    </font>
    <font>
      <b/>
      <sz val="12"/>
      <color indexed="8"/>
      <name val="Arial"/>
      <family val="2"/>
    </font>
    <font>
      <b/>
      <i/>
      <sz val="12"/>
      <color indexed="8"/>
      <name val="Arial"/>
      <family val="2"/>
    </font>
    <font>
      <sz val="12"/>
      <color indexed="8"/>
      <name val="Arial"/>
      <family val="2"/>
    </font>
    <font>
      <i/>
      <sz val="12"/>
      <color indexed="8"/>
      <name val="Arial"/>
      <family val="2"/>
    </font>
    <font>
      <sz val="19"/>
      <color indexed="48"/>
      <name val="Arial"/>
      <family val="2"/>
    </font>
    <font>
      <sz val="12"/>
      <color indexed="14"/>
      <name val="Arial"/>
      <family val="2"/>
    </font>
    <font>
      <u/>
      <sz val="10.8"/>
      <color indexed="12"/>
      <name val=".VnArial Narrow"/>
      <family val="2"/>
    </font>
    <font>
      <b/>
      <sz val="12"/>
      <name val="宋体"/>
      <charset val="134"/>
    </font>
    <font>
      <sz val="8"/>
      <name val="MS Sans Serif"/>
      <family val="2"/>
    </font>
    <font>
      <b/>
      <sz val="10.5"/>
      <name val=".VnAvantH"/>
      <family val="2"/>
    </font>
    <font>
      <sz val="10"/>
      <name val="3C_Times_T"/>
    </font>
    <font>
      <sz val="11"/>
      <color indexed="32"/>
      <name val="VNI-Times"/>
    </font>
    <font>
      <b/>
      <sz val="10"/>
      <name val="Tahoma"/>
      <family val="2"/>
    </font>
    <font>
      <b/>
      <sz val="8"/>
      <color indexed="8"/>
      <name val="Helv"/>
    </font>
    <font>
      <sz val="13"/>
      <name val=".VnArial"/>
      <family val="2"/>
    </font>
    <font>
      <sz val="12"/>
      <name val="VNTime"/>
    </font>
    <font>
      <sz val="11"/>
      <name val=".VnAvant"/>
      <family val="2"/>
    </font>
    <font>
      <b/>
      <sz val="13"/>
      <color indexed="8"/>
      <name val=".VnTimeH"/>
      <family val="2"/>
    </font>
    <font>
      <b/>
      <sz val="12"/>
      <name val=".VnTime"/>
      <family val="2"/>
    </font>
    <font>
      <b/>
      <u val="double"/>
      <sz val="12"/>
      <color indexed="12"/>
      <name val=".VnBahamasB"/>
      <family val="2"/>
    </font>
    <font>
      <b/>
      <i/>
      <u/>
      <sz val="12"/>
      <name val=".VnTimeH"/>
      <family val="2"/>
    </font>
    <font>
      <sz val="9.5"/>
      <name val=".VnBlackH"/>
      <family val="2"/>
    </font>
    <font>
      <b/>
      <sz val="10"/>
      <name val=".VnBahamasBH"/>
      <family val="2"/>
    </font>
    <font>
      <b/>
      <sz val="11"/>
      <name val=".VnArialH"/>
      <family val="2"/>
    </font>
    <font>
      <b/>
      <sz val="18"/>
      <color indexed="62"/>
      <name val="Cambria"/>
      <family val="2"/>
    </font>
    <font>
      <b/>
      <sz val="18"/>
      <color indexed="56"/>
      <name val="Cambria"/>
      <family val="2"/>
    </font>
    <font>
      <b/>
      <sz val="10"/>
      <name val=".VnArialH"/>
      <family val="2"/>
    </font>
    <font>
      <b/>
      <sz val="12"/>
      <color indexed="8"/>
      <name val="VNI-Times"/>
      <family val="2"/>
    </font>
    <font>
      <sz val="10"/>
      <color indexed="10"/>
      <name val="VNI-Helve-Condense"/>
    </font>
    <font>
      <sz val="9"/>
      <name val="VNswitzerlandCondensed"/>
      <family val="2"/>
    </font>
    <font>
      <sz val="14"/>
      <name val="VnTime"/>
      <family val="2"/>
    </font>
    <font>
      <sz val="8"/>
      <name val=".VnTime"/>
      <family val="2"/>
    </font>
    <font>
      <b/>
      <sz val="8"/>
      <name val="VN Helvetica"/>
    </font>
    <font>
      <b/>
      <sz val="10"/>
      <name val="VN AvantGBook"/>
    </font>
    <font>
      <b/>
      <sz val="16"/>
      <name val=".VnTime"/>
      <family val="2"/>
    </font>
    <font>
      <sz val="8"/>
      <name val="VN Helvetica"/>
    </font>
    <font>
      <sz val="11"/>
      <color indexed="10"/>
      <name val=".VnArial"/>
      <family val="2"/>
    </font>
    <font>
      <b/>
      <i/>
      <sz val="12"/>
      <name val=".VnTime"/>
      <family val="2"/>
    </font>
    <font>
      <sz val="14"/>
      <name val=".VnArial"/>
      <family val="2"/>
    </font>
    <font>
      <sz val="22"/>
      <name val="ＭＳ 明朝"/>
      <family val="1"/>
      <charset val="128"/>
    </font>
    <font>
      <sz val="16"/>
      <name val="AngsanaUPC"/>
      <family val="3"/>
    </font>
    <font>
      <sz val="10"/>
      <name val="명조"/>
      <family val="3"/>
      <charset val="129"/>
    </font>
    <font>
      <sz val="12"/>
      <name val="바탕체"/>
      <family val="3"/>
      <charset val="129"/>
    </font>
    <font>
      <sz val="10"/>
      <name val="돋움체"/>
      <family val="3"/>
      <charset val="129"/>
    </font>
    <font>
      <sz val="12"/>
      <name val="宋体"/>
      <family val="1"/>
      <charset val="136"/>
    </font>
    <font>
      <u/>
      <sz val="10"/>
      <color indexed="14"/>
      <name val="MS Sans Serif"/>
      <family val="2"/>
    </font>
    <font>
      <u/>
      <sz val="9"/>
      <color indexed="36"/>
      <name val="新細明體"/>
      <family val="1"/>
      <charset val="136"/>
    </font>
    <font>
      <sz val="12"/>
      <name val="新細明體"/>
      <family val="1"/>
      <charset val="136"/>
    </font>
    <font>
      <sz val="12"/>
      <name val="宋体"/>
      <charset val="134"/>
    </font>
    <font>
      <sz val="8"/>
      <name val=".VnArial"/>
      <family val="2"/>
    </font>
    <font>
      <u/>
      <sz val="10"/>
      <color indexed="12"/>
      <name val="MS Sans Serif"/>
      <family val="2"/>
    </font>
    <font>
      <u/>
      <sz val="9"/>
      <color indexed="12"/>
      <name val="新細明體"/>
      <family val="1"/>
      <charset val="136"/>
    </font>
    <font>
      <u/>
      <sz val="12"/>
      <color indexed="12"/>
      <name val="新細明體"/>
      <family val="1"/>
      <charset val="136"/>
    </font>
    <font>
      <u/>
      <sz val="12"/>
      <color indexed="36"/>
      <name val="新細明體"/>
      <family val="1"/>
      <charset val="136"/>
    </font>
    <font>
      <sz val="10"/>
      <name val="明朝"/>
      <family val="1"/>
      <charset val="128"/>
    </font>
    <font>
      <b/>
      <sz val="14"/>
      <color indexed="8"/>
      <name val="Times New Roman"/>
      <family val="1"/>
    </font>
    <font>
      <sz val="8"/>
      <name val="Arial"/>
      <family val="2"/>
    </font>
    <font>
      <b/>
      <u/>
      <sz val="14"/>
      <name val="Times New Roman"/>
      <family val="1"/>
    </font>
    <font>
      <b/>
      <sz val="15"/>
      <name val="Times New Roman"/>
      <family val="1"/>
    </font>
    <font>
      <b/>
      <sz val="13"/>
      <color indexed="8"/>
      <name val="Times New Roman"/>
      <family val="1"/>
    </font>
    <font>
      <sz val="12"/>
      <color indexed="10"/>
      <name val="Times New Roman"/>
      <family val="1"/>
    </font>
    <font>
      <b/>
      <sz val="12"/>
      <color indexed="8"/>
      <name val="Times New Roman"/>
      <family val="1"/>
    </font>
    <font>
      <sz val="11"/>
      <name val="Arial"/>
      <family val="2"/>
    </font>
    <font>
      <i/>
      <sz val="12"/>
      <color indexed="10"/>
      <name val="Times New Roman"/>
      <family val="1"/>
    </font>
    <font>
      <vertAlign val="superscript"/>
      <sz val="12"/>
      <color indexed="10"/>
      <name val="Times New Roman"/>
      <family val="1"/>
    </font>
    <font>
      <i/>
      <sz val="12"/>
      <name val="Times New Roman"/>
      <family val="1"/>
    </font>
    <font>
      <b/>
      <i/>
      <sz val="12"/>
      <name val="Times New Roman"/>
      <family val="1"/>
    </font>
    <font>
      <sz val="12"/>
      <color indexed="8"/>
      <name val="Times New Roman"/>
      <family val="1"/>
    </font>
    <font>
      <b/>
      <vertAlign val="subscript"/>
      <sz val="12"/>
      <name val="Times New Roman"/>
      <family val="1"/>
    </font>
    <font>
      <b/>
      <u/>
      <sz val="12"/>
      <name val="Times New Roman"/>
      <family val="1"/>
    </font>
    <font>
      <b/>
      <i/>
      <sz val="13"/>
      <name val="Times New Roman"/>
      <family val="1"/>
    </font>
    <font>
      <i/>
      <sz val="13"/>
      <name val="Times New Roman"/>
      <family val="1"/>
    </font>
    <font>
      <sz val="13"/>
      <color indexed="10"/>
      <name val="Times New Roman"/>
      <family val="1"/>
    </font>
    <font>
      <sz val="8"/>
      <color indexed="10"/>
      <name val="Times New Roman"/>
      <family val="1"/>
    </font>
    <font>
      <sz val="12"/>
      <color indexed="10"/>
      <name val="Arial"/>
      <family val="2"/>
    </font>
    <font>
      <b/>
      <sz val="11"/>
      <name val="Times New Roman"/>
      <family val="1"/>
    </font>
    <font>
      <sz val="14"/>
      <color theme="1"/>
      <name val="Times New Roman"/>
      <family val="1"/>
    </font>
    <font>
      <b/>
      <sz val="12"/>
      <color theme="1"/>
      <name val="Times New Roman"/>
      <family val="1"/>
    </font>
    <font>
      <b/>
      <sz val="11"/>
      <color theme="1"/>
      <name val="Times New Roman"/>
      <family val="1"/>
    </font>
    <font>
      <b/>
      <sz val="11"/>
      <color rgb="FF0000FF"/>
      <name val="Times New Roman"/>
      <family val="1"/>
    </font>
    <font>
      <u/>
      <sz val="14"/>
      <name val="Times New Roman"/>
      <family val="1"/>
    </font>
  </fonts>
  <fills count="61">
    <fill>
      <patternFill patternType="none"/>
    </fill>
    <fill>
      <patternFill patternType="gray125"/>
    </fill>
    <fill>
      <patternFill patternType="solid">
        <fgColor indexed="22"/>
        <bgColor indexed="64"/>
      </patternFill>
    </fill>
    <fill>
      <patternFill patternType="solid">
        <fgColor indexed="22"/>
        <bgColor indexed="31"/>
      </patternFill>
    </fill>
    <fill>
      <patternFill patternType="solid">
        <fgColor indexed="44"/>
      </patternFill>
    </fill>
    <fill>
      <patternFill patternType="solid">
        <fgColor indexed="31"/>
      </patternFill>
    </fill>
    <fill>
      <patternFill patternType="solid">
        <fgColor indexed="29"/>
      </patternFill>
    </fill>
    <fill>
      <patternFill patternType="solid">
        <fgColor indexed="45"/>
      </patternFill>
    </fill>
    <fill>
      <patternFill patternType="solid">
        <fgColor indexed="26"/>
      </patternFill>
    </fill>
    <fill>
      <patternFill patternType="solid">
        <fgColor indexed="42"/>
      </patternFill>
    </fill>
    <fill>
      <patternFill patternType="solid">
        <fgColor indexed="47"/>
      </patternFill>
    </fill>
    <fill>
      <patternFill patternType="solid">
        <fgColor indexed="46"/>
      </patternFill>
    </fill>
    <fill>
      <patternFill patternType="solid">
        <fgColor indexed="27"/>
      </patternFill>
    </fill>
    <fill>
      <patternFill patternType="solid">
        <fgColor indexed="43"/>
      </patternFill>
    </fill>
    <fill>
      <patternFill patternType="solid">
        <fgColor indexed="11"/>
      </patternFill>
    </fill>
    <fill>
      <patternFill patternType="solid">
        <fgColor indexed="51"/>
      </patternFill>
    </fill>
    <fill>
      <patternFill patternType="solid">
        <fgColor indexed="30"/>
      </patternFill>
    </fill>
    <fill>
      <patternFill patternType="solid">
        <fgColor indexed="53"/>
      </patternFill>
    </fill>
    <fill>
      <patternFill patternType="solid">
        <fgColor indexed="36"/>
      </patternFill>
    </fill>
    <fill>
      <patternFill patternType="solid">
        <fgColor indexed="49"/>
      </patternFill>
    </fill>
    <fill>
      <patternFill patternType="solid">
        <fgColor indexed="52"/>
      </patternFill>
    </fill>
    <fill>
      <patternFill patternType="solid">
        <fgColor indexed="56"/>
      </patternFill>
    </fill>
    <fill>
      <patternFill patternType="solid">
        <fgColor indexed="62"/>
      </patternFill>
    </fill>
    <fill>
      <patternFill patternType="solid">
        <fgColor indexed="10"/>
      </patternFill>
    </fill>
    <fill>
      <patternFill patternType="solid">
        <fgColor indexed="57"/>
      </patternFill>
    </fill>
    <fill>
      <patternFill patternType="solid">
        <fgColor indexed="54"/>
      </patternFill>
    </fill>
    <fill>
      <patternFill patternType="solid">
        <fgColor indexed="9"/>
      </patternFill>
    </fill>
    <fill>
      <patternFill patternType="solid">
        <fgColor indexed="22"/>
      </patternFill>
    </fill>
    <fill>
      <patternFill patternType="solid">
        <fgColor indexed="55"/>
      </patternFill>
    </fill>
    <fill>
      <patternFill patternType="solid">
        <fgColor indexed="23"/>
        <bgColor indexed="64"/>
      </patternFill>
    </fill>
    <fill>
      <patternFill patternType="solid">
        <fgColor indexed="9"/>
        <bgColor indexed="64"/>
      </patternFill>
    </fill>
    <fill>
      <patternFill patternType="solid">
        <fgColor indexed="41"/>
        <bgColor indexed="64"/>
      </patternFill>
    </fill>
    <fill>
      <patternFill patternType="solid">
        <fgColor indexed="27"/>
        <bgColor indexed="42"/>
      </patternFill>
    </fill>
    <fill>
      <patternFill patternType="solid">
        <fgColor indexed="65"/>
        <bgColor indexed="64"/>
      </patternFill>
    </fill>
    <fill>
      <patternFill patternType="solid">
        <fgColor indexed="26"/>
        <bgColor indexed="64"/>
      </patternFill>
    </fill>
    <fill>
      <patternFill patternType="solid">
        <fgColor indexed="40"/>
        <bgColor indexed="49"/>
      </patternFill>
    </fill>
    <fill>
      <patternFill patternType="solid">
        <fgColor indexed="15"/>
      </patternFill>
    </fill>
    <fill>
      <patternFill patternType="solid">
        <fgColor indexed="15"/>
        <bgColor indexed="64"/>
      </patternFill>
    </fill>
    <fill>
      <patternFill patternType="solid">
        <fgColor indexed="12"/>
      </patternFill>
    </fill>
    <fill>
      <patternFill patternType="darkVertical"/>
    </fill>
    <fill>
      <patternFill patternType="solid">
        <fgColor indexed="43"/>
        <bgColor indexed="26"/>
      </patternFill>
    </fill>
    <fill>
      <patternFill patternType="solid">
        <fgColor indexed="54"/>
        <bgColor indexed="23"/>
      </patternFill>
    </fill>
    <fill>
      <patternFill patternType="solid">
        <fgColor indexed="10"/>
        <bgColor indexed="60"/>
      </patternFill>
    </fill>
    <fill>
      <patternFill patternType="solid">
        <fgColor indexed="45"/>
        <bgColor indexed="29"/>
      </patternFill>
    </fill>
    <fill>
      <patternFill patternType="solid">
        <fgColor indexed="29"/>
        <bgColor indexed="45"/>
      </patternFill>
    </fill>
    <fill>
      <patternFill patternType="solid">
        <fgColor indexed="42"/>
        <bgColor indexed="27"/>
      </patternFill>
    </fill>
    <fill>
      <patternFill patternType="solid">
        <fgColor indexed="51"/>
        <bgColor indexed="13"/>
      </patternFill>
    </fill>
    <fill>
      <patternFill patternType="solid">
        <fgColor indexed="47"/>
        <bgColor indexed="22"/>
      </patternFill>
    </fill>
    <fill>
      <patternFill patternType="solid">
        <fgColor indexed="50"/>
        <bgColor indexed="51"/>
      </patternFill>
    </fill>
    <fill>
      <patternFill patternType="solid">
        <fgColor indexed="57"/>
        <bgColor indexed="21"/>
      </patternFill>
    </fill>
    <fill>
      <patternFill patternType="solid">
        <fgColor indexed="21"/>
        <bgColor indexed="38"/>
      </patternFill>
    </fill>
    <fill>
      <patternFill patternType="solid">
        <fgColor indexed="24"/>
        <bgColor indexed="46"/>
      </patternFill>
    </fill>
    <fill>
      <patternFill patternType="solid">
        <fgColor indexed="44"/>
        <bgColor indexed="31"/>
      </patternFill>
    </fill>
    <fill>
      <patternFill patternType="solid">
        <fgColor indexed="27"/>
        <bgColor indexed="41"/>
      </patternFill>
    </fill>
    <fill>
      <patternFill patternType="solid">
        <fgColor indexed="10"/>
        <bgColor indexed="64"/>
      </patternFill>
    </fill>
    <fill>
      <patternFill patternType="solid">
        <fgColor indexed="15"/>
        <bgColor indexed="35"/>
      </patternFill>
    </fill>
    <fill>
      <patternFill patternType="solid">
        <fgColor indexed="26"/>
        <bgColor indexed="9"/>
      </patternFill>
    </fill>
    <fill>
      <patternFill patternType="solid">
        <fgColor indexed="9"/>
        <bgColor indexed="26"/>
      </patternFill>
    </fill>
    <fill>
      <patternFill patternType="solid">
        <fgColor indexed="11"/>
        <bgColor indexed="64"/>
      </patternFill>
    </fill>
    <fill>
      <patternFill patternType="solid">
        <fgColor indexed="60"/>
        <bgColor indexed="64"/>
      </patternFill>
    </fill>
    <fill>
      <patternFill patternType="solid">
        <fgColor theme="0"/>
        <bgColor indexed="64"/>
      </patternFill>
    </fill>
  </fills>
  <borders count="6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tted">
        <color indexed="64"/>
      </top>
      <bottom style="dotted">
        <color indexed="64"/>
      </bottom>
      <diagonal/>
    </border>
    <border>
      <left style="thin">
        <color indexed="8"/>
      </left>
      <right/>
      <top style="thin">
        <color indexed="8"/>
      </top>
      <bottom style="thin">
        <color indexed="8"/>
      </bottom>
      <diagonal/>
    </border>
    <border>
      <left/>
      <right/>
      <top/>
      <bottom style="hair">
        <color indexed="64"/>
      </bottom>
      <diagonal/>
    </border>
    <border>
      <left style="thin">
        <color indexed="64"/>
      </left>
      <right/>
      <top/>
      <bottom/>
      <diagonal/>
    </border>
    <border>
      <left style="thin">
        <color indexed="8"/>
      </left>
      <right style="thin">
        <color indexed="8"/>
      </right>
      <top style="hair">
        <color indexed="8"/>
      </top>
      <bottom style="hair">
        <color indexed="8"/>
      </bottom>
      <diagonal/>
    </border>
    <border>
      <left style="thin">
        <color indexed="64"/>
      </left>
      <right style="thin">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bottom style="thin">
        <color indexed="64"/>
      </bottom>
      <diagonal/>
    </border>
    <border>
      <left/>
      <right/>
      <top/>
      <bottom style="thin">
        <color indexed="64"/>
      </bottom>
      <diagonal/>
    </border>
    <border>
      <left/>
      <right style="double">
        <color indexed="64"/>
      </right>
      <top/>
      <bottom/>
      <diagonal/>
    </border>
    <border>
      <left style="thick">
        <color indexed="64"/>
      </left>
      <right/>
      <top style="thick">
        <color indexed="64"/>
      </top>
      <bottom/>
      <diagonal/>
    </border>
    <border>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56"/>
      </bottom>
      <diagonal/>
    </border>
    <border>
      <left/>
      <right/>
      <top/>
      <bottom style="thick">
        <color indexed="27"/>
      </bottom>
      <diagonal/>
    </border>
    <border>
      <left/>
      <right/>
      <top/>
      <bottom style="medium">
        <color indexed="27"/>
      </bottom>
      <diagonal/>
    </border>
    <border>
      <left/>
      <right/>
      <top/>
      <bottom style="medium">
        <color indexed="30"/>
      </bottom>
      <diagonal/>
    </border>
    <border>
      <left/>
      <right/>
      <top/>
      <bottom style="medium">
        <color indexed="64"/>
      </bottom>
      <diagonal/>
    </border>
    <border>
      <left style="thin">
        <color indexed="8"/>
      </left>
      <right style="thin">
        <color indexed="8"/>
      </right>
      <top style="thin">
        <color indexed="8"/>
      </top>
      <bottom style="thin">
        <color indexed="8"/>
      </bottom>
      <diagonal/>
    </border>
    <border>
      <left style="double">
        <color indexed="8"/>
      </left>
      <right style="thin">
        <color indexed="8"/>
      </right>
      <top style="hair">
        <color indexed="8"/>
      </top>
      <bottom style="hair">
        <color indexed="8"/>
      </bottom>
      <diagonal/>
    </border>
    <border>
      <left/>
      <right/>
      <top/>
      <bottom style="double">
        <color indexed="10"/>
      </bottom>
      <diagonal/>
    </border>
    <border>
      <left/>
      <right/>
      <top/>
      <bottom style="double">
        <color indexed="52"/>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8"/>
      </bottom>
      <diagonal/>
    </border>
    <border>
      <left/>
      <right/>
      <top style="hair">
        <color indexed="64"/>
      </top>
      <bottom style="hair">
        <color indexed="64"/>
      </bottom>
      <diagonal/>
    </border>
    <border>
      <left style="thin">
        <color indexed="48"/>
      </left>
      <right style="thin">
        <color indexed="48"/>
      </right>
      <top style="thin">
        <color indexed="48"/>
      </top>
      <bottom style="thin">
        <color indexed="48"/>
      </bottom>
      <diagonal/>
    </border>
    <border>
      <left style="thin">
        <color indexed="27"/>
      </left>
      <right style="thin">
        <color indexed="48"/>
      </right>
      <top style="medium">
        <color indexed="27"/>
      </top>
      <bottom style="thin">
        <color indexed="48"/>
      </bottom>
      <diagonal/>
    </border>
    <border>
      <left/>
      <right/>
      <top style="thin">
        <color indexed="48"/>
      </top>
      <bottom style="thin">
        <color indexed="48"/>
      </bottom>
      <diagonal/>
    </border>
    <border>
      <left style="thin">
        <color indexed="64"/>
      </left>
      <right style="thin">
        <color indexed="64"/>
      </right>
      <top/>
      <bottom/>
      <diagonal/>
    </border>
    <border>
      <left/>
      <right/>
      <top style="double">
        <color indexed="64"/>
      </top>
      <bottom/>
      <diagonal/>
    </border>
    <border>
      <left style="thin">
        <color indexed="64"/>
      </left>
      <right/>
      <top style="thin">
        <color indexed="64"/>
      </top>
      <bottom style="thin">
        <color indexed="64"/>
      </bottom>
      <diagonal/>
    </border>
    <border>
      <left/>
      <right style="medium">
        <color indexed="0"/>
      </right>
      <top/>
      <bottom/>
      <diagonal/>
    </border>
    <border>
      <left/>
      <right style="medium">
        <color indexed="8"/>
      </right>
      <top/>
      <bottom/>
      <diagonal/>
    </border>
    <border>
      <left/>
      <right/>
      <top style="thin">
        <color indexed="56"/>
      </top>
      <bottom style="double">
        <color indexed="56"/>
      </bottom>
      <diagonal/>
    </border>
    <border>
      <left style="medium">
        <color indexed="9"/>
      </left>
      <right style="medium">
        <color indexed="9"/>
      </right>
      <top style="medium">
        <color indexed="9"/>
      </top>
      <bottom style="medium">
        <color indexed="9"/>
      </bottom>
      <diagonal/>
    </border>
    <border>
      <left style="hair">
        <color indexed="64"/>
      </left>
      <right/>
      <top/>
      <bottom/>
      <diagonal/>
    </border>
    <border>
      <left/>
      <right style="thin">
        <color indexed="64"/>
      </right>
      <top style="thin">
        <color indexed="64"/>
      </top>
      <bottom style="thin">
        <color indexed="64"/>
      </bottom>
      <diagonal/>
    </border>
    <border>
      <left/>
      <right/>
      <top style="thin">
        <color indexed="64"/>
      </top>
      <bottom/>
      <diagonal/>
    </border>
    <border>
      <left style="medium">
        <color indexed="8"/>
      </left>
      <right style="medium">
        <color indexed="8"/>
      </right>
      <top style="medium">
        <color indexed="8"/>
      </top>
      <bottom style="medium">
        <color indexed="8"/>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hair">
        <color indexed="13"/>
      </left>
      <right style="hair">
        <color indexed="13"/>
      </right>
      <top style="hair">
        <color indexed="13"/>
      </top>
      <bottom style="hair">
        <color indexed="13"/>
      </bottom>
      <diagonal/>
    </border>
    <border>
      <left style="thin">
        <color indexed="64"/>
      </left>
      <right style="thin">
        <color indexed="64"/>
      </right>
      <top style="thin">
        <color indexed="64"/>
      </top>
      <bottom/>
      <diagonal/>
    </border>
    <border>
      <left style="double">
        <color indexed="64"/>
      </left>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style="double">
        <color indexed="64"/>
      </left>
      <right/>
      <top style="double">
        <color indexed="64"/>
      </top>
      <bottom/>
      <diagonal/>
    </border>
    <border>
      <left/>
      <right style="double">
        <color indexed="64"/>
      </right>
      <top style="double">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3218">
    <xf numFmtId="0" fontId="0" fillId="0" borderId="0"/>
    <xf numFmtId="0" fontId="29" fillId="0" borderId="0"/>
    <xf numFmtId="0" fontId="19" fillId="0" borderId="0" applyNumberFormat="0" applyFill="0" applyBorder="0" applyAlignment="0" applyProtection="0"/>
    <xf numFmtId="3" fontId="54" fillId="0" borderId="1"/>
    <xf numFmtId="273" fontId="55" fillId="0" borderId="2">
      <alignment horizontal="center"/>
      <protection hidden="1"/>
    </xf>
    <xf numFmtId="38" fontId="56" fillId="0" borderId="0" applyFont="0" applyFill="0" applyBorder="0" applyAlignment="0" applyProtection="0"/>
    <xf numFmtId="0" fontId="57" fillId="0" borderId="0"/>
    <xf numFmtId="182" fontId="3" fillId="0" borderId="0" applyFont="0" applyFill="0" applyBorder="0" applyAlignment="0" applyProtection="0"/>
    <xf numFmtId="0" fontId="3" fillId="0" borderId="0" applyFill="0" applyBorder="0" applyAlignment="0" applyProtection="0"/>
    <xf numFmtId="181" fontId="3" fillId="0" borderId="0" applyFont="0" applyFill="0" applyBorder="0" applyAlignment="0" applyProtection="0"/>
    <xf numFmtId="224" fontId="58"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201" fontId="59" fillId="0" borderId="0" applyFont="0" applyFill="0" applyBorder="0" applyAlignment="0" applyProtection="0"/>
    <xf numFmtId="198" fontId="60" fillId="0" borderId="3">
      <alignment horizontal="center"/>
    </xf>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Fill="0" applyBorder="0" applyAlignment="0" applyProtection="0"/>
    <xf numFmtId="0" fontId="61" fillId="0" borderId="4"/>
    <xf numFmtId="225" fontId="3" fillId="0" borderId="0" applyFill="0" applyBorder="0" applyAlignment="0" applyProtection="0"/>
    <xf numFmtId="168" fontId="20" fillId="0" borderId="0" applyFont="0" applyFill="0" applyBorder="0" applyAlignment="0" applyProtection="0"/>
    <xf numFmtId="179" fontId="20" fillId="0" borderId="0" applyFont="0" applyFill="0" applyBorder="0" applyAlignment="0" applyProtection="0"/>
    <xf numFmtId="228" fontId="3" fillId="0" borderId="0" applyFill="0" applyBorder="0" applyAlignment="0" applyProtection="0"/>
    <xf numFmtId="0" fontId="3" fillId="0" borderId="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2" fillId="0" borderId="0"/>
    <xf numFmtId="40" fontId="63" fillId="0" borderId="0" applyFont="0" applyFill="0" applyBorder="0" applyAlignment="0" applyProtection="0"/>
    <xf numFmtId="38" fontId="63" fillId="0" borderId="0" applyFon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229" fontId="3" fillId="0" borderId="0" applyFill="0" applyBorder="0" applyAlignment="0" applyProtection="0"/>
    <xf numFmtId="168" fontId="26" fillId="0" borderId="0" applyFont="0" applyFill="0" applyBorder="0" applyAlignment="0" applyProtection="0"/>
    <xf numFmtId="0" fontId="3" fillId="0" borderId="0"/>
    <xf numFmtId="207" fontId="26" fillId="0" borderId="0" applyFont="0" applyFill="0" applyBorder="0" applyAlignment="0" applyProtection="0"/>
    <xf numFmtId="230" fontId="3" fillId="0" borderId="0" applyFill="0" applyBorder="0" applyAlignment="0" applyProtection="0"/>
    <xf numFmtId="230" fontId="3" fillId="0" borderId="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64" fillId="0" borderId="0"/>
    <xf numFmtId="0" fontId="64" fillId="0" borderId="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65" fillId="0" borderId="0"/>
    <xf numFmtId="0" fontId="65" fillId="0" borderId="0"/>
    <xf numFmtId="0" fontId="65"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6" fillId="0" borderId="0"/>
    <xf numFmtId="0" fontId="2" fillId="0" borderId="0"/>
    <xf numFmtId="0" fontId="65" fillId="0" borderId="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5" fillId="0" borderId="0"/>
    <xf numFmtId="0" fontId="64" fillId="0" borderId="0"/>
    <xf numFmtId="0" fontId="64" fillId="0" borderId="0"/>
    <xf numFmtId="0" fontId="66" fillId="0" borderId="0"/>
    <xf numFmtId="0" fontId="64" fillId="0" borderId="0" applyFont="0" applyFill="0" applyBorder="0" applyAlignment="0" applyProtection="0"/>
    <xf numFmtId="0" fontId="2" fillId="0" borderId="0"/>
    <xf numFmtId="0" fontId="57" fillId="0" borderId="0" applyNumberFormat="0" applyFill="0" applyBorder="0" applyAlignment="0" applyProtection="0"/>
    <xf numFmtId="0" fontId="57" fillId="0" borderId="0" applyNumberFormat="0" applyFill="0" applyBorder="0" applyAlignment="0" applyProtection="0"/>
    <xf numFmtId="259" fontId="67" fillId="0" borderId="0" applyFont="0" applyFill="0" applyBorder="0" applyAlignment="0" applyProtection="0"/>
    <xf numFmtId="231" fontId="3" fillId="0" borderId="0" applyFill="0" applyBorder="0" applyAlignment="0" applyProtection="0"/>
    <xf numFmtId="200" fontId="14" fillId="0" borderId="0" applyFont="0" applyFill="0" applyBorder="0" applyAlignment="0" applyProtection="0"/>
    <xf numFmtId="6" fontId="38" fillId="0" borderId="0" applyFont="0" applyFill="0" applyBorder="0" applyAlignment="0" applyProtection="0"/>
    <xf numFmtId="201" fontId="14" fillId="0" borderId="0" applyFont="0" applyFill="0" applyBorder="0" applyAlignment="0" applyProtection="0"/>
    <xf numFmtId="232" fontId="3" fillId="0" borderId="0" applyFill="0" applyBorder="0" applyAlignment="0" applyProtection="0"/>
    <xf numFmtId="233" fontId="3" fillId="0" borderId="0" applyFill="0" applyBorder="0" applyAlignment="0" applyProtection="0"/>
    <xf numFmtId="0" fontId="68" fillId="0" borderId="0"/>
    <xf numFmtId="168" fontId="30" fillId="0" borderId="0" applyFont="0" applyFill="0" applyBorder="0" applyAlignment="0" applyProtection="0"/>
    <xf numFmtId="297" fontId="1" fillId="0" borderId="0" applyFont="0" applyFill="0" applyBorder="0" applyAlignment="0" applyProtection="0"/>
    <xf numFmtId="0" fontId="32" fillId="0" borderId="0"/>
    <xf numFmtId="0" fontId="69" fillId="0" borderId="0"/>
    <xf numFmtId="0" fontId="32" fillId="0" borderId="0"/>
    <xf numFmtId="0" fontId="13" fillId="0" borderId="0"/>
    <xf numFmtId="1" fontId="70" fillId="0" borderId="1" applyBorder="0" applyAlignment="0">
      <alignment horizontal="center"/>
    </xf>
    <xf numFmtId="314" fontId="71" fillId="0" borderId="0" applyFont="0" applyFill="0" applyBorder="0" applyAlignment="0" applyProtection="0"/>
    <xf numFmtId="43" fontId="72" fillId="0" borderId="5" applyNumberFormat="0" applyFont="0" applyBorder="0" applyAlignment="0">
      <alignment horizontal="center" vertical="center"/>
    </xf>
    <xf numFmtId="43" fontId="72" fillId="0" borderId="5" applyNumberFormat="0" applyFont="0" applyBorder="0" applyAlignment="0">
      <alignment horizontal="center" vertical="center"/>
    </xf>
    <xf numFmtId="186" fontId="71" fillId="0" borderId="0" applyFont="0" applyFill="0" applyBorder="0" applyAlignment="0" applyProtection="0"/>
    <xf numFmtId="3" fontId="54" fillId="0" borderId="1"/>
    <xf numFmtId="10" fontId="71" fillId="0" borderId="0" applyFont="0" applyFill="0" applyBorder="0" applyAlignment="0" applyProtection="0"/>
    <xf numFmtId="1" fontId="72" fillId="0" borderId="5" applyNumberFormat="0" applyFont="0" applyBorder="0" applyAlignment="0">
      <alignment horizontal="center" vertical="center"/>
    </xf>
    <xf numFmtId="1" fontId="72" fillId="0" borderId="5" applyNumberFormat="0" applyFont="0" applyBorder="0" applyAlignment="0">
      <alignment horizontal="center" vertical="center"/>
    </xf>
    <xf numFmtId="1" fontId="72" fillId="0" borderId="5" applyNumberFormat="0" applyFont="0" applyBorder="0" applyAlignment="0">
      <alignment horizontal="center" vertical="center"/>
    </xf>
    <xf numFmtId="1" fontId="70" fillId="0" borderId="1" applyBorder="0" applyAlignment="0">
      <alignment horizontal="center"/>
    </xf>
    <xf numFmtId="1" fontId="70" fillId="0" borderId="1" applyBorder="0" applyAlignment="0">
      <alignment horizontal="center"/>
    </xf>
    <xf numFmtId="1" fontId="70" fillId="0" borderId="1" applyBorder="0" applyAlignment="0">
      <alignment horizontal="center"/>
    </xf>
    <xf numFmtId="1" fontId="70" fillId="0" borderId="1" applyBorder="0" applyAlignment="0">
      <alignment horizontal="center"/>
    </xf>
    <xf numFmtId="1" fontId="72" fillId="0" borderId="5" applyNumberFormat="0" applyFont="0" applyBorder="0" applyAlignment="0">
      <alignment horizontal="center" vertical="center"/>
    </xf>
    <xf numFmtId="1" fontId="72" fillId="0" borderId="5" applyNumberFormat="0" applyFont="0" applyBorder="0" applyAlignment="0">
      <alignment horizontal="center" vertical="center"/>
    </xf>
    <xf numFmtId="1" fontId="70" fillId="0" borderId="1" applyBorder="0" applyAlignment="0">
      <alignment horizontal="center"/>
    </xf>
    <xf numFmtId="1" fontId="70" fillId="0" borderId="1" applyBorder="0" applyAlignment="0">
      <alignment horizontal="center"/>
    </xf>
    <xf numFmtId="0" fontId="21" fillId="2" borderId="0"/>
    <xf numFmtId="259" fontId="67" fillId="0" borderId="0" applyFont="0" applyFill="0" applyBorder="0" applyAlignment="0" applyProtection="0"/>
    <xf numFmtId="231" fontId="3" fillId="0" borderId="0" applyFill="0" applyBorder="0" applyAlignment="0" applyProtection="0"/>
    <xf numFmtId="0" fontId="21" fillId="3" borderId="0"/>
    <xf numFmtId="0" fontId="73" fillId="3" borderId="0"/>
    <xf numFmtId="0" fontId="73" fillId="2" borderId="0"/>
    <xf numFmtId="0" fontId="73" fillId="2" borderId="0"/>
    <xf numFmtId="0" fontId="21" fillId="3" borderId="0"/>
    <xf numFmtId="0" fontId="21" fillId="3" borderId="0"/>
    <xf numFmtId="0" fontId="73" fillId="3" borderId="0"/>
    <xf numFmtId="0" fontId="73" fillId="2" borderId="0"/>
    <xf numFmtId="0" fontId="73" fillId="2" borderId="0"/>
    <xf numFmtId="0" fontId="73" fillId="2" borderId="0"/>
    <xf numFmtId="0" fontId="73" fillId="2" borderId="0"/>
    <xf numFmtId="0" fontId="21" fillId="2" borderId="0"/>
    <xf numFmtId="0" fontId="21" fillId="2" borderId="0"/>
    <xf numFmtId="0" fontId="21" fillId="2" borderId="0"/>
    <xf numFmtId="0" fontId="21" fillId="2" borderId="0"/>
    <xf numFmtId="0" fontId="74" fillId="2" borderId="0"/>
    <xf numFmtId="0" fontId="73" fillId="3" borderId="0"/>
    <xf numFmtId="0" fontId="73" fillId="2" borderId="0"/>
    <xf numFmtId="0" fontId="73" fillId="2" borderId="0"/>
    <xf numFmtId="0" fontId="73" fillId="2" borderId="0"/>
    <xf numFmtId="0" fontId="73" fillId="2" borderId="0"/>
    <xf numFmtId="0" fontId="21" fillId="2" borderId="0"/>
    <xf numFmtId="259" fontId="67" fillId="0" borderId="0" applyFont="0" applyFill="0" applyBorder="0" applyAlignment="0" applyProtection="0"/>
    <xf numFmtId="0" fontId="3" fillId="0" borderId="6" applyAlignment="0"/>
    <xf numFmtId="0" fontId="3" fillId="0" borderId="6" applyAlignment="0"/>
    <xf numFmtId="0" fontId="21" fillId="3" borderId="0"/>
    <xf numFmtId="0" fontId="21" fillId="3" borderId="0"/>
    <xf numFmtId="0" fontId="26" fillId="3" borderId="0"/>
    <xf numFmtId="0" fontId="26" fillId="3" borderId="0"/>
    <xf numFmtId="0" fontId="26" fillId="2" borderId="0"/>
    <xf numFmtId="0" fontId="26" fillId="2" borderId="0"/>
    <xf numFmtId="0" fontId="21" fillId="3" borderId="0"/>
    <xf numFmtId="0" fontId="21" fillId="3" borderId="0"/>
    <xf numFmtId="0" fontId="21" fillId="3" borderId="0"/>
    <xf numFmtId="0" fontId="21" fillId="3" borderId="0"/>
    <xf numFmtId="0" fontId="21" fillId="3" borderId="0"/>
    <xf numFmtId="0" fontId="21" fillId="3" borderId="0"/>
    <xf numFmtId="0" fontId="21" fillId="2" borderId="0"/>
    <xf numFmtId="0" fontId="21" fillId="2" borderId="0"/>
    <xf numFmtId="0" fontId="21" fillId="3" borderId="0"/>
    <xf numFmtId="0" fontId="21" fillId="3" borderId="0"/>
    <xf numFmtId="0" fontId="21" fillId="3" borderId="0"/>
    <xf numFmtId="0" fontId="21" fillId="2" borderId="0"/>
    <xf numFmtId="0" fontId="21" fillId="2" borderId="0"/>
    <xf numFmtId="0" fontId="21" fillId="3" borderId="0"/>
    <xf numFmtId="0" fontId="73" fillId="3" borderId="0"/>
    <xf numFmtId="0" fontId="73" fillId="2" borderId="0"/>
    <xf numFmtId="0" fontId="73" fillId="2" borderId="0"/>
    <xf numFmtId="0" fontId="73" fillId="2" borderId="0"/>
    <xf numFmtId="0" fontId="73" fillId="2" borderId="0"/>
    <xf numFmtId="0" fontId="21" fillId="3" borderId="0"/>
    <xf numFmtId="0" fontId="21" fillId="3" borderId="0"/>
    <xf numFmtId="0" fontId="21" fillId="3" borderId="0"/>
    <xf numFmtId="0" fontId="21" fillId="2" borderId="0"/>
    <xf numFmtId="259" fontId="67" fillId="0" borderId="0" applyFont="0" applyFill="0" applyBorder="0" applyAlignment="0" applyProtection="0"/>
    <xf numFmtId="0" fontId="73" fillId="3" borderId="0"/>
    <xf numFmtId="0" fontId="73" fillId="2" borderId="0"/>
    <xf numFmtId="0" fontId="73" fillId="2" borderId="0"/>
    <xf numFmtId="0" fontId="73" fillId="2" borderId="0"/>
    <xf numFmtId="0" fontId="73" fillId="2" borderId="0"/>
    <xf numFmtId="0" fontId="3" fillId="0" borderId="6" applyAlignment="0"/>
    <xf numFmtId="0" fontId="3" fillId="0" borderId="6" applyAlignment="0"/>
    <xf numFmtId="0" fontId="3" fillId="0" borderId="6" applyAlignment="0"/>
    <xf numFmtId="0" fontId="75" fillId="0" borderId="7" applyFont="0" applyAlignment="0">
      <alignment horizontal="left"/>
    </xf>
    <xf numFmtId="0" fontId="75" fillId="0" borderId="7" applyFont="0" applyAlignment="0">
      <alignment horizontal="left"/>
    </xf>
    <xf numFmtId="0" fontId="3" fillId="0" borderId="6" applyAlignment="0"/>
    <xf numFmtId="0" fontId="73" fillId="2" borderId="0"/>
    <xf numFmtId="0" fontId="73" fillId="2" borderId="0"/>
    <xf numFmtId="0" fontId="73" fillId="2" borderId="0"/>
    <xf numFmtId="0" fontId="73" fillId="3" borderId="0"/>
    <xf numFmtId="0" fontId="73" fillId="2" borderId="0"/>
    <xf numFmtId="0" fontId="73" fillId="2" borderId="0"/>
    <xf numFmtId="0" fontId="73" fillId="2" borderId="0"/>
    <xf numFmtId="0" fontId="73" fillId="2" borderId="0"/>
    <xf numFmtId="0" fontId="21" fillId="3" borderId="0"/>
    <xf numFmtId="0" fontId="21" fillId="2" borderId="0"/>
    <xf numFmtId="259" fontId="67" fillId="0" borderId="0" applyFont="0" applyFill="0" applyBorder="0" applyAlignment="0" applyProtection="0"/>
    <xf numFmtId="0" fontId="21" fillId="3" borderId="0"/>
    <xf numFmtId="0" fontId="21" fillId="2" borderId="0"/>
    <xf numFmtId="0" fontId="21" fillId="2" borderId="0"/>
    <xf numFmtId="0" fontId="21" fillId="2" borderId="0"/>
    <xf numFmtId="0" fontId="21" fillId="2" borderId="0"/>
    <xf numFmtId="9" fontId="67" fillId="0" borderId="0" applyFont="0" applyFill="0" applyBorder="0" applyAlignment="0" applyProtection="0"/>
    <xf numFmtId="0" fontId="26" fillId="0" borderId="7" applyFont="0" applyFill="0" applyAlignment="0"/>
    <xf numFmtId="9" fontId="76" fillId="0" borderId="0" applyFont="0" applyFill="0" applyBorder="0" applyAlignment="0" applyProtection="0"/>
    <xf numFmtId="0" fontId="22" fillId="2" borderId="0"/>
    <xf numFmtId="0" fontId="22" fillId="3" borderId="0"/>
    <xf numFmtId="0" fontId="73" fillId="3" borderId="0"/>
    <xf numFmtId="0" fontId="73" fillId="2" borderId="0"/>
    <xf numFmtId="0" fontId="22" fillId="3" borderId="0"/>
    <xf numFmtId="0" fontId="22" fillId="3" borderId="0"/>
    <xf numFmtId="0" fontId="73" fillId="3" borderId="0"/>
    <xf numFmtId="0" fontId="73" fillId="2" borderId="0"/>
    <xf numFmtId="0" fontId="73" fillId="2" borderId="0"/>
    <xf numFmtId="0" fontId="73" fillId="2" borderId="0"/>
    <xf numFmtId="0" fontId="22" fillId="2" borderId="0"/>
    <xf numFmtId="0" fontId="22" fillId="2" borderId="0"/>
    <xf numFmtId="0" fontId="22" fillId="2" borderId="0"/>
    <xf numFmtId="0" fontId="74" fillId="2" borderId="0"/>
    <xf numFmtId="0" fontId="73" fillId="3" borderId="0"/>
    <xf numFmtId="0" fontId="73" fillId="2" borderId="0"/>
    <xf numFmtId="0" fontId="73" fillId="2" borderId="0"/>
    <xf numFmtId="0" fontId="73" fillId="2" borderId="0"/>
    <xf numFmtId="0" fontId="22" fillId="2" borderId="0"/>
    <xf numFmtId="0" fontId="22" fillId="3" borderId="0"/>
    <xf numFmtId="0" fontId="22" fillId="3" borderId="0"/>
    <xf numFmtId="0" fontId="26" fillId="3" borderId="0"/>
    <xf numFmtId="0" fontId="26" fillId="3" borderId="0"/>
    <xf numFmtId="0" fontId="26" fillId="2" borderId="0"/>
    <xf numFmtId="0" fontId="22" fillId="2" borderId="0"/>
    <xf numFmtId="0" fontId="73" fillId="3" borderId="0"/>
    <xf numFmtId="0" fontId="73" fillId="2" borderId="0"/>
    <xf numFmtId="0" fontId="73" fillId="2" borderId="0"/>
    <xf numFmtId="0" fontId="73" fillId="2" borderId="0"/>
    <xf numFmtId="0" fontId="22" fillId="3" borderId="0"/>
    <xf numFmtId="0" fontId="22" fillId="3" borderId="0"/>
    <xf numFmtId="0" fontId="22" fillId="3" borderId="0"/>
    <xf numFmtId="0" fontId="22" fillId="3" borderId="0"/>
    <xf numFmtId="0" fontId="73" fillId="3" borderId="0"/>
    <xf numFmtId="0" fontId="73" fillId="2" borderId="0"/>
    <xf numFmtId="0" fontId="73" fillId="2" borderId="0"/>
    <xf numFmtId="0" fontId="73" fillId="2" borderId="0"/>
    <xf numFmtId="0" fontId="73" fillId="2" borderId="0"/>
    <xf numFmtId="0" fontId="73" fillId="2" borderId="0"/>
    <xf numFmtId="0" fontId="73" fillId="2" borderId="0"/>
    <xf numFmtId="0" fontId="73" fillId="3" borderId="0"/>
    <xf numFmtId="0" fontId="73" fillId="2" borderId="0"/>
    <xf numFmtId="0" fontId="73" fillId="2" borderId="0"/>
    <xf numFmtId="0" fontId="73" fillId="2" borderId="0"/>
    <xf numFmtId="0" fontId="22" fillId="3" borderId="0"/>
    <xf numFmtId="0" fontId="22" fillId="2" borderId="0"/>
    <xf numFmtId="0" fontId="22" fillId="3" borderId="0"/>
    <xf numFmtId="0" fontId="22" fillId="2" borderId="0"/>
    <xf numFmtId="0" fontId="22" fillId="2" borderId="0"/>
    <xf numFmtId="0" fontId="22" fillId="2" borderId="0"/>
    <xf numFmtId="0" fontId="26" fillId="0" borderId="0"/>
    <xf numFmtId="0" fontId="77" fillId="4" borderId="0" applyNumberFormat="0" applyBorder="0" applyAlignment="0" applyProtection="0"/>
    <xf numFmtId="0" fontId="78" fillId="4" borderId="0" applyNumberFormat="0" applyBorder="0" applyAlignment="0" applyProtection="0"/>
    <xf numFmtId="0" fontId="79" fillId="5" borderId="0" applyNumberFormat="0" applyBorder="0" applyAlignment="0" applyProtection="0"/>
    <xf numFmtId="0" fontId="77" fillId="6" borderId="0" applyNumberFormat="0" applyBorder="0" applyAlignment="0" applyProtection="0"/>
    <xf numFmtId="0" fontId="78" fillId="6" borderId="0" applyNumberFormat="0" applyBorder="0" applyAlignment="0" applyProtection="0"/>
    <xf numFmtId="0" fontId="79" fillId="7" borderId="0" applyNumberFormat="0" applyBorder="0" applyAlignment="0" applyProtection="0"/>
    <xf numFmtId="0" fontId="77" fillId="8" borderId="0" applyNumberFormat="0" applyBorder="0" applyAlignment="0" applyProtection="0"/>
    <xf numFmtId="0" fontId="78" fillId="8" borderId="0" applyNumberFormat="0" applyBorder="0" applyAlignment="0" applyProtection="0"/>
    <xf numFmtId="0" fontId="79" fillId="9" borderId="0" applyNumberFormat="0" applyBorder="0" applyAlignment="0" applyProtection="0"/>
    <xf numFmtId="0" fontId="77" fillId="10" borderId="0" applyNumberFormat="0" applyBorder="0" applyAlignment="0" applyProtection="0"/>
    <xf numFmtId="0" fontId="78" fillId="10" borderId="0" applyNumberFormat="0" applyBorder="0" applyAlignment="0" applyProtection="0"/>
    <xf numFmtId="0" fontId="79" fillId="11" borderId="0" applyNumberFormat="0" applyBorder="0" applyAlignment="0" applyProtection="0"/>
    <xf numFmtId="0" fontId="77" fillId="12" borderId="0" applyNumberFormat="0" applyBorder="0" applyAlignment="0" applyProtection="0"/>
    <xf numFmtId="0" fontId="78" fillId="12" borderId="0" applyNumberFormat="0" applyBorder="0" applyAlignment="0" applyProtection="0"/>
    <xf numFmtId="0" fontId="79" fillId="12" borderId="0" applyNumberFormat="0" applyBorder="0" applyAlignment="0" applyProtection="0"/>
    <xf numFmtId="0" fontId="77" fillId="8" borderId="0" applyNumberFormat="0" applyBorder="0" applyAlignment="0" applyProtection="0"/>
    <xf numFmtId="0" fontId="78" fillId="8" borderId="0" applyNumberFormat="0" applyBorder="0" applyAlignment="0" applyProtection="0"/>
    <xf numFmtId="0" fontId="79" fillId="10" borderId="0" applyNumberFormat="0" applyBorder="0" applyAlignment="0" applyProtection="0"/>
    <xf numFmtId="0" fontId="3" fillId="0" borderId="0"/>
    <xf numFmtId="0" fontId="23" fillId="2" borderId="0"/>
    <xf numFmtId="0" fontId="23" fillId="3" borderId="0"/>
    <xf numFmtId="0" fontId="73" fillId="3" borderId="0"/>
    <xf numFmtId="0" fontId="73" fillId="2" borderId="0"/>
    <xf numFmtId="0" fontId="23" fillId="3" borderId="0"/>
    <xf numFmtId="0" fontId="23" fillId="3" borderId="0"/>
    <xf numFmtId="0" fontId="73" fillId="3" borderId="0"/>
    <xf numFmtId="0" fontId="73" fillId="2" borderId="0"/>
    <xf numFmtId="0" fontId="73" fillId="2" borderId="0"/>
    <xf numFmtId="0" fontId="73" fillId="2" borderId="0"/>
    <xf numFmtId="0" fontId="23" fillId="2" borderId="0"/>
    <xf numFmtId="0" fontId="23" fillId="2" borderId="0"/>
    <xf numFmtId="0" fontId="23" fillId="2" borderId="0"/>
    <xf numFmtId="0" fontId="74" fillId="2" borderId="0"/>
    <xf numFmtId="0" fontId="73" fillId="3" borderId="0"/>
    <xf numFmtId="0" fontId="73" fillId="2" borderId="0"/>
    <xf numFmtId="0" fontId="73" fillId="2" borderId="0"/>
    <xf numFmtId="0" fontId="73" fillId="2" borderId="0"/>
    <xf numFmtId="0" fontId="23" fillId="2" borderId="0"/>
    <xf numFmtId="0" fontId="23" fillId="3" borderId="0"/>
    <xf numFmtId="0" fontId="23" fillId="3" borderId="0"/>
    <xf numFmtId="0" fontId="26" fillId="3" borderId="0"/>
    <xf numFmtId="0" fontId="26" fillId="3" borderId="0"/>
    <xf numFmtId="0" fontId="26" fillId="2" borderId="0"/>
    <xf numFmtId="0" fontId="23" fillId="2" borderId="0"/>
    <xf numFmtId="0" fontId="73" fillId="3" borderId="0"/>
    <xf numFmtId="0" fontId="73" fillId="2" borderId="0"/>
    <xf numFmtId="0" fontId="73" fillId="2" borderId="0"/>
    <xf numFmtId="0" fontId="73" fillId="2" borderId="0"/>
    <xf numFmtId="0" fontId="23" fillId="3" borderId="0"/>
    <xf numFmtId="0" fontId="23" fillId="3" borderId="0"/>
    <xf numFmtId="0" fontId="23" fillId="3" borderId="0"/>
    <xf numFmtId="0" fontId="23" fillId="3" borderId="0"/>
    <xf numFmtId="0" fontId="73" fillId="3" borderId="0"/>
    <xf numFmtId="0" fontId="73" fillId="2" borderId="0"/>
    <xf numFmtId="0" fontId="73" fillId="2" borderId="0"/>
    <xf numFmtId="0" fontId="73" fillId="2" borderId="0"/>
    <xf numFmtId="0" fontId="73" fillId="2" borderId="0"/>
    <xf numFmtId="0" fontId="73" fillId="2" borderId="0"/>
    <xf numFmtId="0" fontId="73" fillId="2" borderId="0"/>
    <xf numFmtId="0" fontId="73" fillId="3" borderId="0"/>
    <xf numFmtId="0" fontId="73" fillId="2" borderId="0"/>
    <xf numFmtId="0" fontId="73" fillId="2" borderId="0"/>
    <xf numFmtId="0" fontId="73" fillId="2" borderId="0"/>
    <xf numFmtId="0" fontId="23" fillId="3" borderId="0"/>
    <xf numFmtId="0" fontId="23" fillId="2" borderId="0"/>
    <xf numFmtId="0" fontId="23" fillId="3" borderId="0"/>
    <xf numFmtId="0" fontId="23" fillId="2" borderId="0"/>
    <xf numFmtId="0" fontId="23" fillId="2" borderId="0"/>
    <xf numFmtId="0" fontId="23" fillId="2" borderId="0"/>
    <xf numFmtId="0" fontId="24" fillId="0" borderId="0">
      <alignment wrapText="1"/>
    </xf>
    <xf numFmtId="0" fontId="73" fillId="0" borderId="0">
      <alignment wrapText="1"/>
    </xf>
    <xf numFmtId="0" fontId="24" fillId="0" borderId="0">
      <alignment wrapText="1"/>
    </xf>
    <xf numFmtId="0" fontId="73" fillId="0" borderId="0">
      <alignment wrapText="1"/>
    </xf>
    <xf numFmtId="0" fontId="73" fillId="0" borderId="0">
      <alignment wrapText="1"/>
    </xf>
    <xf numFmtId="0" fontId="73" fillId="0" borderId="0">
      <alignment wrapText="1"/>
    </xf>
    <xf numFmtId="0" fontId="74" fillId="0" borderId="0">
      <alignment wrapText="1"/>
    </xf>
    <xf numFmtId="0" fontId="73" fillId="0" borderId="0">
      <alignment wrapText="1"/>
    </xf>
    <xf numFmtId="0" fontId="73" fillId="0" borderId="0">
      <alignment wrapText="1"/>
    </xf>
    <xf numFmtId="0" fontId="73" fillId="0" borderId="0">
      <alignment wrapText="1"/>
    </xf>
    <xf numFmtId="0" fontId="26" fillId="0" borderId="0">
      <alignment wrapText="1"/>
    </xf>
    <xf numFmtId="0" fontId="73" fillId="0" borderId="0">
      <alignment wrapText="1"/>
    </xf>
    <xf numFmtId="0" fontId="73" fillId="0" borderId="0">
      <alignment wrapText="1"/>
    </xf>
    <xf numFmtId="0" fontId="73" fillId="0" borderId="0">
      <alignment wrapText="1"/>
    </xf>
    <xf numFmtId="0" fontId="73" fillId="0" borderId="0">
      <alignment wrapText="1"/>
    </xf>
    <xf numFmtId="0" fontId="73" fillId="0" borderId="0">
      <alignment wrapText="1"/>
    </xf>
    <xf numFmtId="0" fontId="73" fillId="0" borderId="0">
      <alignment wrapText="1"/>
    </xf>
    <xf numFmtId="0" fontId="73" fillId="0" borderId="0">
      <alignment wrapText="1"/>
    </xf>
    <xf numFmtId="0" fontId="73" fillId="0" borderId="0">
      <alignment wrapText="1"/>
    </xf>
    <xf numFmtId="0" fontId="73" fillId="0" borderId="0">
      <alignment wrapText="1"/>
    </xf>
    <xf numFmtId="0" fontId="73" fillId="0" borderId="0">
      <alignment wrapText="1"/>
    </xf>
    <xf numFmtId="0" fontId="73" fillId="0" borderId="0">
      <alignment wrapText="1"/>
    </xf>
    <xf numFmtId="0" fontId="73" fillId="0" borderId="0">
      <alignment wrapText="1"/>
    </xf>
    <xf numFmtId="0" fontId="24" fillId="0" borderId="0">
      <alignment wrapText="1"/>
    </xf>
    <xf numFmtId="0" fontId="77" fillId="12" borderId="0" applyNumberFormat="0" applyBorder="0" applyAlignment="0" applyProtection="0"/>
    <xf numFmtId="0" fontId="78" fillId="12" borderId="0" applyNumberFormat="0" applyBorder="0" applyAlignment="0" applyProtection="0"/>
    <xf numFmtId="0" fontId="79" fillId="4" borderId="0" applyNumberFormat="0" applyBorder="0" applyAlignment="0" applyProtection="0"/>
    <xf numFmtId="0" fontId="77" fillId="6" borderId="0" applyNumberFormat="0" applyBorder="0" applyAlignment="0" applyProtection="0"/>
    <xf numFmtId="0" fontId="78" fillId="6" borderId="0" applyNumberFormat="0" applyBorder="0" applyAlignment="0" applyProtection="0"/>
    <xf numFmtId="0" fontId="79" fillId="6" borderId="0" applyNumberFormat="0" applyBorder="0" applyAlignment="0" applyProtection="0"/>
    <xf numFmtId="0" fontId="77" fillId="13" borderId="0" applyNumberFormat="0" applyBorder="0" applyAlignment="0" applyProtection="0"/>
    <xf numFmtId="0" fontId="78" fillId="13" borderId="0" applyNumberFormat="0" applyBorder="0" applyAlignment="0" applyProtection="0"/>
    <xf numFmtId="0" fontId="79" fillId="14" borderId="0" applyNumberFormat="0" applyBorder="0" applyAlignment="0" applyProtection="0"/>
    <xf numFmtId="0" fontId="77" fillId="7" borderId="0" applyNumberFormat="0" applyBorder="0" applyAlignment="0" applyProtection="0"/>
    <xf numFmtId="0" fontId="78" fillId="7" borderId="0" applyNumberFormat="0" applyBorder="0" applyAlignment="0" applyProtection="0"/>
    <xf numFmtId="0" fontId="79" fillId="11" borderId="0" applyNumberFormat="0" applyBorder="0" applyAlignment="0" applyProtection="0"/>
    <xf numFmtId="0" fontId="77" fillId="12" borderId="0" applyNumberFormat="0" applyBorder="0" applyAlignment="0" applyProtection="0"/>
    <xf numFmtId="0" fontId="78" fillId="12" borderId="0" applyNumberFormat="0" applyBorder="0" applyAlignment="0" applyProtection="0"/>
    <xf numFmtId="0" fontId="79" fillId="4" borderId="0" applyNumberFormat="0" applyBorder="0" applyAlignment="0" applyProtection="0"/>
    <xf numFmtId="0" fontId="77" fillId="8" borderId="0" applyNumberFormat="0" applyBorder="0" applyAlignment="0" applyProtection="0"/>
    <xf numFmtId="0" fontId="78" fillId="8" borderId="0" applyNumberFormat="0" applyBorder="0" applyAlignment="0" applyProtection="0"/>
    <xf numFmtId="0" fontId="79" fillId="15" borderId="0" applyNumberFormat="0" applyBorder="0" applyAlignment="0" applyProtection="0"/>
    <xf numFmtId="0" fontId="18"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80" fillId="12" borderId="0" applyNumberFormat="0" applyBorder="0" applyAlignment="0" applyProtection="0"/>
    <xf numFmtId="0" fontId="81" fillId="12" borderId="0" applyNumberFormat="0" applyBorder="0" applyAlignment="0" applyProtection="0"/>
    <xf numFmtId="0" fontId="82" fillId="16" borderId="0" applyNumberFormat="0" applyBorder="0" applyAlignment="0" applyProtection="0"/>
    <xf numFmtId="0" fontId="80" fillId="17" borderId="0" applyNumberFormat="0" applyBorder="0" applyAlignment="0" applyProtection="0"/>
    <xf numFmtId="0" fontId="81" fillId="17" borderId="0" applyNumberFormat="0" applyBorder="0" applyAlignment="0" applyProtection="0"/>
    <xf numFmtId="0" fontId="82" fillId="6" borderId="0" applyNumberFormat="0" applyBorder="0" applyAlignment="0" applyProtection="0"/>
    <xf numFmtId="0" fontId="80" fillId="15" borderId="0" applyNumberFormat="0" applyBorder="0" applyAlignment="0" applyProtection="0"/>
    <xf numFmtId="0" fontId="81" fillId="15" borderId="0" applyNumberFormat="0" applyBorder="0" applyAlignment="0" applyProtection="0"/>
    <xf numFmtId="0" fontId="82" fillId="14" borderId="0" applyNumberFormat="0" applyBorder="0" applyAlignment="0" applyProtection="0"/>
    <xf numFmtId="0" fontId="80" fillId="7" borderId="0" applyNumberFormat="0" applyBorder="0" applyAlignment="0" applyProtection="0"/>
    <xf numFmtId="0" fontId="81" fillId="7" borderId="0" applyNumberFormat="0" applyBorder="0" applyAlignment="0" applyProtection="0"/>
    <xf numFmtId="0" fontId="82" fillId="18" borderId="0" applyNumberFormat="0" applyBorder="0" applyAlignment="0" applyProtection="0"/>
    <xf numFmtId="0" fontId="80" fillId="12" borderId="0" applyNumberFormat="0" applyBorder="0" applyAlignment="0" applyProtection="0"/>
    <xf numFmtId="0" fontId="81" fillId="12" borderId="0" applyNumberFormat="0" applyBorder="0" applyAlignment="0" applyProtection="0"/>
    <xf numFmtId="0" fontId="82" fillId="19" borderId="0" applyNumberFormat="0" applyBorder="0" applyAlignment="0" applyProtection="0"/>
    <xf numFmtId="0" fontId="80" fillId="6" borderId="0" applyNumberFormat="0" applyBorder="0" applyAlignment="0" applyProtection="0"/>
    <xf numFmtId="0" fontId="81" fillId="6" borderId="0" applyNumberFormat="0" applyBorder="0" applyAlignment="0" applyProtection="0"/>
    <xf numFmtId="0" fontId="82" fillId="20" borderId="0" applyNumberFormat="0" applyBorder="0" applyAlignment="0" applyProtection="0"/>
    <xf numFmtId="0" fontId="83" fillId="0" borderId="0"/>
    <xf numFmtId="0" fontId="63" fillId="0" borderId="0" applyFont="0" applyFill="0" applyBorder="0" applyAlignment="0" applyProtection="0"/>
    <xf numFmtId="0" fontId="63" fillId="0" borderId="0" applyFont="0" applyFill="0" applyBorder="0" applyAlignment="0" applyProtection="0"/>
    <xf numFmtId="0" fontId="80" fillId="21" borderId="0" applyNumberFormat="0" applyBorder="0" applyAlignment="0" applyProtection="0"/>
    <xf numFmtId="0" fontId="81" fillId="21" borderId="0" applyNumberFormat="0" applyBorder="0" applyAlignment="0" applyProtection="0"/>
    <xf numFmtId="0" fontId="82" fillId="22" borderId="0" applyNumberFormat="0" applyBorder="0" applyAlignment="0" applyProtection="0"/>
    <xf numFmtId="0" fontId="80" fillId="17" borderId="0" applyNumberFormat="0" applyBorder="0" applyAlignment="0" applyProtection="0"/>
    <xf numFmtId="0" fontId="81" fillId="17" borderId="0" applyNumberFormat="0" applyBorder="0" applyAlignment="0" applyProtection="0"/>
    <xf numFmtId="0" fontId="82" fillId="23" borderId="0" applyNumberFormat="0" applyBorder="0" applyAlignment="0" applyProtection="0"/>
    <xf numFmtId="0" fontId="80" fillId="15" borderId="0" applyNumberFormat="0" applyBorder="0" applyAlignment="0" applyProtection="0"/>
    <xf numFmtId="0" fontId="81" fillId="15" borderId="0" applyNumberFormat="0" applyBorder="0" applyAlignment="0" applyProtection="0"/>
    <xf numFmtId="0" fontId="82" fillId="24" borderId="0" applyNumberFormat="0" applyBorder="0" applyAlignment="0" applyProtection="0"/>
    <xf numFmtId="0" fontId="80" fillId="25" borderId="0" applyNumberFormat="0" applyBorder="0" applyAlignment="0" applyProtection="0"/>
    <xf numFmtId="0" fontId="81" fillId="25" borderId="0" applyNumberFormat="0" applyBorder="0" applyAlignment="0" applyProtection="0"/>
    <xf numFmtId="0" fontId="82" fillId="18" borderId="0" applyNumberFormat="0" applyBorder="0" applyAlignment="0" applyProtection="0"/>
    <xf numFmtId="0" fontId="80" fillId="19" borderId="0" applyNumberFormat="0" applyBorder="0" applyAlignment="0" applyProtection="0"/>
    <xf numFmtId="0" fontId="81" fillId="19" borderId="0" applyNumberFormat="0" applyBorder="0" applyAlignment="0" applyProtection="0"/>
    <xf numFmtId="0" fontId="82" fillId="19" borderId="0" applyNumberFormat="0" applyBorder="0" applyAlignment="0" applyProtection="0"/>
    <xf numFmtId="0" fontId="80" fillId="23" borderId="0" applyNumberFormat="0" applyBorder="0" applyAlignment="0" applyProtection="0"/>
    <xf numFmtId="0" fontId="81" fillId="23" borderId="0" applyNumberFormat="0" applyBorder="0" applyAlignment="0" applyProtection="0"/>
    <xf numFmtId="0" fontId="82" fillId="17" borderId="0" applyNumberFormat="0" applyBorder="0" applyAlignment="0" applyProtection="0"/>
    <xf numFmtId="259" fontId="84" fillId="0" borderId="0" applyFont="0" applyFill="0" applyBorder="0" applyAlignment="0" applyProtection="0"/>
    <xf numFmtId="0" fontId="3" fillId="0" borderId="0" applyFill="0" applyBorder="0" applyAlignment="0" applyProtection="0"/>
    <xf numFmtId="231" fontId="3" fillId="0" borderId="0" applyFill="0" applyBorder="0" applyAlignment="0" applyProtection="0"/>
    <xf numFmtId="281" fontId="84" fillId="0" borderId="0" applyFont="0" applyFill="0" applyBorder="0" applyAlignment="0" applyProtection="0"/>
    <xf numFmtId="0" fontId="3" fillId="0" borderId="0" applyFill="0" applyBorder="0" applyAlignment="0" applyProtection="0"/>
    <xf numFmtId="234" fontId="3" fillId="0" borderId="0" applyFill="0" applyBorder="0" applyAlignment="0" applyProtection="0"/>
    <xf numFmtId="0" fontId="85" fillId="0" borderId="8" applyFont="0" applyFill="0" applyBorder="0" applyAlignment="0" applyProtection="0">
      <alignment horizontal="center" vertical="center"/>
    </xf>
    <xf numFmtId="0" fontId="41" fillId="0" borderId="0">
      <alignment horizontal="center" wrapText="1"/>
      <protection locked="0"/>
    </xf>
    <xf numFmtId="196" fontId="84" fillId="0" borderId="0" applyFont="0" applyFill="0" applyBorder="0" applyAlignment="0" applyProtection="0"/>
    <xf numFmtId="0" fontId="25" fillId="0" borderId="0" applyFont="0" applyFill="0" applyBorder="0" applyAlignment="0" applyProtection="0"/>
    <xf numFmtId="196" fontId="76" fillId="0" borderId="0" applyFont="0" applyFill="0" applyBorder="0" applyAlignment="0" applyProtection="0"/>
    <xf numFmtId="199" fontId="84" fillId="0" borderId="0" applyFont="0" applyFill="0" applyBorder="0" applyAlignment="0" applyProtection="0"/>
    <xf numFmtId="0" fontId="25" fillId="0" borderId="0" applyFont="0" applyFill="0" applyBorder="0" applyAlignment="0" applyProtection="0"/>
    <xf numFmtId="199" fontId="76" fillId="0" borderId="0" applyFont="0" applyFill="0" applyBorder="0" applyAlignment="0" applyProtection="0"/>
    <xf numFmtId="195" fontId="74" fillId="0" borderId="0"/>
    <xf numFmtId="0" fontId="86" fillId="11" borderId="0" applyNumberFormat="0" applyBorder="0" applyAlignment="0" applyProtection="0"/>
    <xf numFmtId="0" fontId="87" fillId="11" borderId="0" applyNumberFormat="0" applyBorder="0" applyAlignment="0" applyProtection="0"/>
    <xf numFmtId="0" fontId="88" fillId="7" borderId="0" applyNumberFormat="0" applyBorder="0" applyAlignment="0" applyProtection="0"/>
    <xf numFmtId="0" fontId="89" fillId="0" borderId="0"/>
    <xf numFmtId="0" fontId="26" fillId="0" borderId="0"/>
    <xf numFmtId="0" fontId="90" fillId="0" borderId="0"/>
    <xf numFmtId="0" fontId="90" fillId="0" borderId="0"/>
    <xf numFmtId="0" fontId="91" fillId="0" borderId="0" applyNumberFormat="0" applyFill="0" applyBorder="0" applyAlignment="0" applyProtection="0"/>
    <xf numFmtId="0" fontId="92" fillId="0" borderId="0"/>
    <xf numFmtId="0" fontId="30" fillId="0" borderId="0"/>
    <xf numFmtId="0" fontId="84" fillId="0" borderId="0"/>
    <xf numFmtId="0" fontId="25" fillId="0" borderId="0"/>
    <xf numFmtId="0" fontId="93" fillId="0" borderId="0"/>
    <xf numFmtId="0" fontId="92" fillId="0" borderId="0"/>
    <xf numFmtId="183" fontId="19" fillId="0" borderId="0" applyFill="0" applyBorder="0" applyAlignment="0"/>
    <xf numFmtId="235" fontId="66" fillId="0" borderId="0" applyFill="0" applyBorder="0" applyAlignment="0"/>
    <xf numFmtId="236" fontId="66" fillId="0" borderId="0" applyFill="0" applyBorder="0" applyAlignment="0"/>
    <xf numFmtId="237" fontId="26" fillId="0" borderId="0" applyFill="0" applyBorder="0" applyAlignment="0"/>
    <xf numFmtId="238" fontId="26" fillId="0" borderId="0" applyFill="0" applyBorder="0" applyAlignment="0"/>
    <xf numFmtId="239" fontId="26" fillId="0" borderId="0" applyFill="0" applyBorder="0" applyAlignment="0"/>
    <xf numFmtId="240" fontId="26" fillId="0" borderId="0" applyFill="0" applyBorder="0" applyAlignment="0"/>
    <xf numFmtId="235" fontId="66" fillId="0" borderId="0" applyFill="0" applyBorder="0" applyAlignment="0"/>
    <xf numFmtId="0" fontId="94" fillId="26" borderId="9" applyNumberFormat="0" applyAlignment="0" applyProtection="0"/>
    <xf numFmtId="0" fontId="95" fillId="26" borderId="9" applyNumberFormat="0" applyAlignment="0" applyProtection="0"/>
    <xf numFmtId="0" fontId="96" fillId="27" borderId="9" applyNumberFormat="0" applyAlignment="0" applyProtection="0"/>
    <xf numFmtId="0" fontId="97" fillId="0" borderId="0"/>
    <xf numFmtId="0" fontId="98" fillId="0" borderId="0"/>
    <xf numFmtId="272" fontId="99" fillId="0" borderId="4" applyBorder="0"/>
    <xf numFmtId="272" fontId="100" fillId="0" borderId="7">
      <protection locked="0"/>
    </xf>
    <xf numFmtId="275" fontId="101" fillId="0" borderId="7"/>
    <xf numFmtId="0" fontId="102" fillId="28" borderId="10" applyNumberFormat="0" applyAlignment="0" applyProtection="0"/>
    <xf numFmtId="0" fontId="103" fillId="28" borderId="10" applyNumberFormat="0" applyAlignment="0" applyProtection="0"/>
    <xf numFmtId="0" fontId="104" fillId="28" borderId="10" applyNumberFormat="0" applyAlignment="0" applyProtection="0"/>
    <xf numFmtId="167" fontId="105" fillId="0" borderId="0" applyFont="0" applyFill="0" applyBorder="0" applyAlignment="0" applyProtection="0"/>
    <xf numFmtId="1" fontId="106" fillId="0" borderId="11" applyBorder="0"/>
    <xf numFmtId="241" fontId="26" fillId="0" borderId="0" applyFill="0" applyBorder="0" applyAlignment="0" applyProtection="0"/>
    <xf numFmtId="0" fontId="107" fillId="0" borderId="12" applyNumberFormat="0" applyFill="0" applyProtection="0">
      <alignment horizontal="center"/>
    </xf>
    <xf numFmtId="43" fontId="1" fillId="0" borderId="0" applyFont="0" applyFill="0" applyBorder="0" applyAlignment="0" applyProtection="0"/>
    <xf numFmtId="223" fontId="108" fillId="0" borderId="0"/>
    <xf numFmtId="223" fontId="108" fillId="0" borderId="0"/>
    <xf numFmtId="223" fontId="108" fillId="0" borderId="0"/>
    <xf numFmtId="223" fontId="108" fillId="0" borderId="0"/>
    <xf numFmtId="223" fontId="108" fillId="0" borderId="0"/>
    <xf numFmtId="223" fontId="108" fillId="0" borderId="0"/>
    <xf numFmtId="223" fontId="108" fillId="0" borderId="0"/>
    <xf numFmtId="223" fontId="108" fillId="0" borderId="0"/>
    <xf numFmtId="239" fontId="3" fillId="0" borderId="0" applyFill="0" applyBorder="0" applyAlignment="0" applyProtection="0"/>
    <xf numFmtId="43" fontId="7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192" fontId="105" fillId="0" borderId="0" applyFont="0" applyFill="0" applyBorder="0" applyAlignment="0" applyProtection="0"/>
    <xf numFmtId="235" fontId="26" fillId="0" borderId="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192" fontId="105"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43" fontId="74" fillId="0" borderId="0" applyFont="0" applyFill="0" applyBorder="0" applyAlignment="0" applyProtection="0"/>
    <xf numFmtId="335" fontId="26" fillId="0" borderId="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4" fillId="0" borderId="0" applyFont="0" applyFill="0" applyBorder="0" applyAlignment="0" applyProtection="0"/>
    <xf numFmtId="43" fontId="2" fillId="0" borderId="0" applyFont="0" applyFill="0" applyBorder="0" applyAlignment="0" applyProtection="0"/>
    <xf numFmtId="43" fontId="5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215" fontId="13" fillId="0" borderId="0"/>
    <xf numFmtId="37" fontId="71" fillId="0" borderId="0" applyFont="0" applyFill="0" applyBorder="0" applyAlignment="0" applyProtection="0"/>
    <xf numFmtId="235" fontId="71" fillId="0" borderId="0" applyFont="0" applyFill="0" applyBorder="0" applyAlignment="0" applyProtection="0"/>
    <xf numFmtId="39" fontId="71" fillId="0" borderId="0" applyFont="0" applyFill="0" applyBorder="0" applyAlignment="0" applyProtection="0"/>
    <xf numFmtId="3" fontId="3" fillId="0" borderId="0" applyFont="0" applyFill="0" applyBorder="0" applyAlignment="0" applyProtection="0"/>
    <xf numFmtId="0" fontId="109" fillId="0" borderId="0">
      <alignment horizontal="center"/>
    </xf>
    <xf numFmtId="0" fontId="110" fillId="0" borderId="0" applyNumberFormat="0" applyAlignment="0">
      <alignment horizontal="left"/>
    </xf>
    <xf numFmtId="0" fontId="111" fillId="0" borderId="0" applyNumberFormat="0" applyAlignment="0"/>
    <xf numFmtId="298" fontId="1" fillId="0" borderId="0" applyFont="0" applyFill="0" applyBorder="0" applyAlignment="0" applyProtection="0"/>
    <xf numFmtId="168" fontId="14" fillId="0" borderId="0" applyFont="0" applyFill="0" applyBorder="0" applyAlignment="0" applyProtection="0"/>
    <xf numFmtId="170" fontId="14" fillId="0" borderId="0" applyFont="0" applyFill="0" applyBorder="0" applyAlignment="0" applyProtection="0"/>
    <xf numFmtId="279" fontId="112" fillId="0" borderId="0">
      <protection locked="0"/>
    </xf>
    <xf numFmtId="278" fontId="112" fillId="0" borderId="0">
      <protection locked="0"/>
    </xf>
    <xf numFmtId="280" fontId="113" fillId="0" borderId="5">
      <protection locked="0"/>
    </xf>
    <xf numFmtId="271" fontId="112" fillId="0" borderId="0">
      <protection locked="0"/>
    </xf>
    <xf numFmtId="277" fontId="112" fillId="0" borderId="0">
      <protection locked="0"/>
    </xf>
    <xf numFmtId="271" fontId="112" fillId="0" borderId="0" applyNumberFormat="0">
      <protection locked="0"/>
    </xf>
    <xf numFmtId="271" fontId="112" fillId="0" borderId="0">
      <protection locked="0"/>
    </xf>
    <xf numFmtId="272" fontId="114" fillId="0" borderId="2"/>
    <xf numFmtId="276" fontId="114" fillId="0" borderId="2"/>
    <xf numFmtId="235" fontId="3" fillId="0" borderId="0" applyFill="0" applyBorder="0" applyAlignment="0" applyProtection="0"/>
    <xf numFmtId="5" fontId="71" fillId="0" borderId="0" applyFont="0" applyFill="0" applyBorder="0" applyAlignment="0" applyProtection="0"/>
    <xf numFmtId="7" fontId="71" fillId="0" borderId="0" applyFont="0" applyFill="0" applyBorder="0" applyAlignment="0" applyProtection="0"/>
    <xf numFmtId="171" fontId="3" fillId="0" borderId="0" applyFont="0" applyFill="0" applyBorder="0" applyAlignment="0" applyProtection="0"/>
    <xf numFmtId="216" fontId="26" fillId="0" borderId="0" applyFont="0" applyFill="0" applyBorder="0" applyAlignment="0" applyProtection="0"/>
    <xf numFmtId="213" fontId="3" fillId="0" borderId="0"/>
    <xf numFmtId="272" fontId="55" fillId="0" borderId="2">
      <alignment horizontal="center"/>
      <protection hidden="1"/>
    </xf>
    <xf numFmtId="274" fontId="115" fillId="0" borderId="2">
      <alignment horizontal="center"/>
      <protection hidden="1"/>
    </xf>
    <xf numFmtId="192" fontId="26" fillId="0" borderId="13"/>
    <xf numFmtId="0" fontId="116" fillId="2" borderId="0" applyNumberFormat="0" applyFont="0" applyFill="0" applyBorder="0" applyProtection="0">
      <alignment horizontal="left"/>
    </xf>
    <xf numFmtId="0" fontId="3" fillId="0" borderId="0" applyFont="0" applyFill="0" applyBorder="0" applyAlignment="0" applyProtection="0"/>
    <xf numFmtId="14" fontId="117" fillId="0" borderId="0" applyFill="0" applyBorder="0" applyAlignment="0"/>
    <xf numFmtId="0" fontId="3" fillId="0" borderId="0" applyFill="0" applyBorder="0" applyAlignment="0" applyProtection="0"/>
    <xf numFmtId="0" fontId="118" fillId="0" borderId="0"/>
    <xf numFmtId="0" fontId="26" fillId="0" borderId="0" applyFill="0" applyBorder="0" applyAlignment="0" applyProtection="0"/>
    <xf numFmtId="0" fontId="26" fillId="0" borderId="0" applyFill="0" applyBorder="0" applyAlignment="0" applyProtection="0"/>
    <xf numFmtId="299" fontId="1" fillId="0" borderId="0"/>
    <xf numFmtId="300" fontId="1" fillId="0" borderId="1"/>
    <xf numFmtId="181" fontId="3" fillId="0" borderId="0" applyFont="0" applyFill="0" applyBorder="0" applyAlignment="0" applyProtection="0"/>
    <xf numFmtId="292" fontId="30" fillId="0" borderId="0" applyFont="0" applyFill="0" applyBorder="0" applyAlignment="0" applyProtection="0"/>
    <xf numFmtId="214" fontId="3" fillId="0" borderId="0"/>
    <xf numFmtId="301" fontId="1" fillId="0" borderId="0"/>
    <xf numFmtId="3" fontId="83" fillId="0" borderId="0">
      <alignment horizontal="right"/>
    </xf>
    <xf numFmtId="226" fontId="3" fillId="0" borderId="0" applyFill="0" applyBorder="0" applyAlignment="0" applyProtection="0"/>
    <xf numFmtId="227" fontId="3" fillId="0" borderId="0" applyFill="0" applyBorder="0" applyAlignment="0" applyProtection="0"/>
    <xf numFmtId="226" fontId="3" fillId="0" borderId="0" applyFill="0" applyBorder="0" applyAlignment="0" applyProtection="0"/>
    <xf numFmtId="242" fontId="3" fillId="0" borderId="0" applyFill="0" applyBorder="0" applyAlignment="0" applyProtection="0"/>
    <xf numFmtId="295" fontId="3" fillId="0" borderId="0" applyFont="0" applyFill="0" applyBorder="0" applyAlignment="0" applyProtection="0"/>
    <xf numFmtId="295" fontId="3" fillId="0" borderId="0" applyFont="0" applyFill="0" applyBorder="0" applyAlignment="0" applyProtection="0"/>
    <xf numFmtId="226" fontId="3" fillId="0" borderId="0" applyFill="0" applyBorder="0" applyAlignment="0" applyProtection="0"/>
    <xf numFmtId="242" fontId="3" fillId="0" borderId="0" applyFill="0" applyBorder="0" applyAlignment="0" applyProtection="0"/>
    <xf numFmtId="295" fontId="3" fillId="0" borderId="0" applyFont="0" applyFill="0" applyBorder="0" applyAlignment="0" applyProtection="0"/>
    <xf numFmtId="295" fontId="3" fillId="0" borderId="0" applyFont="0" applyFill="0" applyBorder="0" applyAlignment="0" applyProtection="0"/>
    <xf numFmtId="307" fontId="119" fillId="0" borderId="0" applyFont="0" applyFill="0" applyBorder="0" applyAlignment="0" applyProtection="0"/>
    <xf numFmtId="226" fontId="3" fillId="0" borderId="0" applyFill="0" applyBorder="0" applyAlignment="0" applyProtection="0"/>
    <xf numFmtId="226" fontId="3" fillId="0" borderId="0" applyFill="0" applyBorder="0" applyAlignment="0" applyProtection="0"/>
    <xf numFmtId="226" fontId="3" fillId="0" borderId="0" applyFill="0" applyBorder="0" applyAlignment="0" applyProtection="0"/>
    <xf numFmtId="295" fontId="3" fillId="0" borderId="0" applyFont="0" applyFill="0" applyBorder="0" applyAlignment="0" applyProtection="0"/>
    <xf numFmtId="295" fontId="3" fillId="0" borderId="0" applyFont="0" applyFill="0" applyBorder="0" applyAlignment="0" applyProtection="0"/>
    <xf numFmtId="300" fontId="26" fillId="0" borderId="0" applyFont="0" applyFill="0" applyBorder="0" applyAlignment="0" applyProtection="0"/>
    <xf numFmtId="300" fontId="26" fillId="0" borderId="0" applyFont="0" applyFill="0" applyBorder="0" applyAlignment="0" applyProtection="0"/>
    <xf numFmtId="299" fontId="26" fillId="0" borderId="0" applyFont="0" applyFill="0" applyBorder="0" applyAlignment="0" applyProtection="0"/>
    <xf numFmtId="299" fontId="26" fillId="0" borderId="0" applyFont="0" applyFill="0" applyBorder="0" applyAlignment="0" applyProtection="0"/>
    <xf numFmtId="41" fontId="119" fillId="0" borderId="0" applyFont="0" applyFill="0" applyBorder="0" applyAlignment="0" applyProtection="0"/>
    <xf numFmtId="41" fontId="119" fillId="0" borderId="0" applyFont="0" applyFill="0" applyBorder="0" applyAlignment="0" applyProtection="0"/>
    <xf numFmtId="41" fontId="119" fillId="0" borderId="0" applyFont="0" applyFill="0" applyBorder="0" applyAlignment="0" applyProtection="0"/>
    <xf numFmtId="41" fontId="119" fillId="0" borderId="0" applyFont="0" applyFill="0" applyBorder="0" applyAlignment="0" applyProtection="0"/>
    <xf numFmtId="41" fontId="119" fillId="0" borderId="0" applyFont="0" applyFill="0" applyBorder="0" applyAlignment="0" applyProtection="0"/>
    <xf numFmtId="41" fontId="119" fillId="0" borderId="0" applyFont="0" applyFill="0" applyBorder="0" applyAlignment="0" applyProtection="0"/>
    <xf numFmtId="168" fontId="119" fillId="0" borderId="0" applyFont="0" applyFill="0" applyBorder="0" applyAlignment="0" applyProtection="0"/>
    <xf numFmtId="168" fontId="119" fillId="0" borderId="0" applyFont="0" applyFill="0" applyBorder="0" applyAlignment="0" applyProtection="0"/>
    <xf numFmtId="168" fontId="119" fillId="0" borderId="0" applyFont="0" applyFill="0" applyBorder="0" applyAlignment="0" applyProtection="0"/>
    <xf numFmtId="168" fontId="119" fillId="0" borderId="0" applyFont="0" applyFill="0" applyBorder="0" applyAlignment="0" applyProtection="0"/>
    <xf numFmtId="168" fontId="119" fillId="0" borderId="0" applyFont="0" applyFill="0" applyBorder="0" applyAlignment="0" applyProtection="0"/>
    <xf numFmtId="168" fontId="119" fillId="0" borderId="0" applyFont="0" applyFill="0" applyBorder="0" applyAlignment="0" applyProtection="0"/>
    <xf numFmtId="226" fontId="3" fillId="0" borderId="0" applyFill="0" applyBorder="0" applyAlignment="0" applyProtection="0"/>
    <xf numFmtId="226" fontId="3" fillId="0" borderId="0" applyFill="0" applyBorder="0" applyAlignment="0" applyProtection="0"/>
    <xf numFmtId="168" fontId="119" fillId="0" borderId="0" applyFont="0" applyFill="0" applyBorder="0" applyAlignment="0" applyProtection="0"/>
    <xf numFmtId="168" fontId="119" fillId="0" borderId="0" applyFont="0" applyFill="0" applyBorder="0" applyAlignment="0" applyProtection="0"/>
    <xf numFmtId="168" fontId="119" fillId="0" borderId="0" applyFont="0" applyFill="0" applyBorder="0" applyAlignment="0" applyProtection="0"/>
    <xf numFmtId="168" fontId="119" fillId="0" borderId="0" applyFont="0" applyFill="0" applyBorder="0" applyAlignment="0" applyProtection="0"/>
    <xf numFmtId="226" fontId="3" fillId="0" borderId="0" applyFill="0" applyBorder="0" applyAlignment="0" applyProtection="0"/>
    <xf numFmtId="226" fontId="3" fillId="0" borderId="0" applyFill="0" applyBorder="0" applyAlignment="0" applyProtection="0"/>
    <xf numFmtId="41" fontId="119" fillId="0" borderId="0" applyFont="0" applyFill="0" applyBorder="0" applyAlignment="0" applyProtection="0"/>
    <xf numFmtId="41" fontId="119" fillId="0" borderId="0" applyFont="0" applyFill="0" applyBorder="0" applyAlignment="0" applyProtection="0"/>
    <xf numFmtId="168" fontId="119" fillId="0" borderId="0" applyFont="0" applyFill="0" applyBorder="0" applyAlignment="0" applyProtection="0"/>
    <xf numFmtId="168" fontId="119" fillId="0" borderId="0" applyFont="0" applyFill="0" applyBorder="0" applyAlignment="0" applyProtection="0"/>
    <xf numFmtId="226" fontId="3" fillId="0" borderId="0" applyFill="0" applyBorder="0" applyAlignment="0" applyProtection="0"/>
    <xf numFmtId="226" fontId="3" fillId="0" borderId="0" applyFill="0" applyBorder="0" applyAlignment="0" applyProtection="0"/>
    <xf numFmtId="242" fontId="3" fillId="0" borderId="0" applyFill="0" applyBorder="0" applyAlignment="0" applyProtection="0"/>
    <xf numFmtId="242" fontId="3" fillId="0" borderId="0" applyFill="0" applyBorder="0" applyAlignment="0" applyProtection="0"/>
    <xf numFmtId="242" fontId="3" fillId="0" borderId="0" applyFill="0" applyBorder="0" applyAlignment="0" applyProtection="0"/>
    <xf numFmtId="242" fontId="3" fillId="0" borderId="0" applyFill="0" applyBorder="0" applyAlignment="0" applyProtection="0"/>
    <xf numFmtId="242" fontId="3" fillId="0" borderId="0" applyFill="0" applyBorder="0" applyAlignment="0" applyProtection="0"/>
    <xf numFmtId="242" fontId="3" fillId="0" borderId="0" applyFill="0" applyBorder="0" applyAlignment="0" applyProtection="0"/>
    <xf numFmtId="41" fontId="119" fillId="0" borderId="0" applyFont="0" applyFill="0" applyBorder="0" applyAlignment="0" applyProtection="0"/>
    <xf numFmtId="41" fontId="119" fillId="0" borderId="0" applyFont="0" applyFill="0" applyBorder="0" applyAlignment="0" applyProtection="0"/>
    <xf numFmtId="302" fontId="1" fillId="0" borderId="0" applyFont="0" applyFill="0" applyBorder="0" applyAlignment="0" applyProtection="0"/>
    <xf numFmtId="302" fontId="1" fillId="0" borderId="0" applyFont="0" applyFill="0" applyBorder="0" applyAlignment="0" applyProtection="0"/>
    <xf numFmtId="302" fontId="1" fillId="0" borderId="0" applyFont="0" applyFill="0" applyBorder="0" applyAlignment="0" applyProtection="0"/>
    <xf numFmtId="302" fontId="1" fillId="0" borderId="0" applyFont="0" applyFill="0" applyBorder="0" applyAlignment="0" applyProtection="0"/>
    <xf numFmtId="242" fontId="3" fillId="0" borderId="0" applyFill="0" applyBorder="0" applyAlignment="0" applyProtection="0"/>
    <xf numFmtId="242" fontId="3" fillId="0" borderId="0" applyFill="0" applyBorder="0" applyAlignment="0" applyProtection="0"/>
    <xf numFmtId="41" fontId="119" fillId="0" borderId="0" applyFont="0" applyFill="0" applyBorder="0" applyAlignment="0" applyProtection="0"/>
    <xf numFmtId="41" fontId="119" fillId="0" borderId="0" applyFont="0" applyFill="0" applyBorder="0" applyAlignment="0" applyProtection="0"/>
    <xf numFmtId="41" fontId="119" fillId="0" borderId="0" applyFont="0" applyFill="0" applyBorder="0" applyAlignment="0" applyProtection="0"/>
    <xf numFmtId="41" fontId="119" fillId="0" borderId="0" applyFont="0" applyFill="0" applyBorder="0" applyAlignment="0" applyProtection="0"/>
    <xf numFmtId="41" fontId="119" fillId="0" borderId="0" applyFont="0" applyFill="0" applyBorder="0" applyAlignment="0" applyProtection="0"/>
    <xf numFmtId="41" fontId="119" fillId="0" borderId="0" applyFont="0" applyFill="0" applyBorder="0" applyAlignment="0" applyProtection="0"/>
    <xf numFmtId="168" fontId="119" fillId="0" borderId="0" applyFont="0" applyFill="0" applyBorder="0" applyAlignment="0" applyProtection="0"/>
    <xf numFmtId="302" fontId="1" fillId="0" borderId="0" applyFont="0" applyFill="0" applyBorder="0" applyAlignment="0" applyProtection="0"/>
    <xf numFmtId="168" fontId="119" fillId="0" borderId="0" applyFont="0" applyFill="0" applyBorder="0" applyAlignment="0" applyProtection="0"/>
    <xf numFmtId="302" fontId="1" fillId="0" borderId="0" applyFont="0" applyFill="0" applyBorder="0" applyAlignment="0" applyProtection="0"/>
    <xf numFmtId="168" fontId="119" fillId="0" borderId="0" applyFont="0" applyFill="0" applyBorder="0" applyAlignment="0" applyProtection="0"/>
    <xf numFmtId="302" fontId="1" fillId="0" borderId="0" applyFont="0" applyFill="0" applyBorder="0" applyAlignment="0" applyProtection="0"/>
    <xf numFmtId="164" fontId="119" fillId="0" borderId="0" applyFont="0" applyFill="0" applyBorder="0" applyAlignment="0" applyProtection="0"/>
    <xf numFmtId="164" fontId="119" fillId="0" borderId="0" applyFont="0" applyFill="0" applyBorder="0" applyAlignment="0" applyProtection="0"/>
    <xf numFmtId="164" fontId="119" fillId="0" borderId="0" applyFont="0" applyFill="0" applyBorder="0" applyAlignment="0" applyProtection="0"/>
    <xf numFmtId="242" fontId="3" fillId="0" borderId="0" applyFill="0" applyBorder="0" applyAlignment="0" applyProtection="0"/>
    <xf numFmtId="168" fontId="119" fillId="0" borderId="0" applyFont="0" applyFill="0" applyBorder="0" applyAlignment="0" applyProtection="0"/>
    <xf numFmtId="41" fontId="119" fillId="0" borderId="0" applyFont="0" applyFill="0" applyBorder="0" applyAlignment="0" applyProtection="0"/>
    <xf numFmtId="41" fontId="119" fillId="0" borderId="0" applyFont="0" applyFill="0" applyBorder="0" applyAlignment="0" applyProtection="0"/>
    <xf numFmtId="41" fontId="119" fillId="0" borderId="0" applyFont="0" applyFill="0" applyBorder="0" applyAlignment="0" applyProtection="0"/>
    <xf numFmtId="41" fontId="119" fillId="0" borderId="0" applyFont="0" applyFill="0" applyBorder="0" applyAlignment="0" applyProtection="0"/>
    <xf numFmtId="41" fontId="119" fillId="0" borderId="0" applyFont="0" applyFill="0" applyBorder="0" applyAlignment="0" applyProtection="0"/>
    <xf numFmtId="242" fontId="3" fillId="0" borderId="0" applyFill="0" applyBorder="0" applyAlignment="0" applyProtection="0"/>
    <xf numFmtId="164" fontId="119" fillId="0" borderId="0" applyFont="0" applyFill="0" applyBorder="0" applyAlignment="0" applyProtection="0"/>
    <xf numFmtId="164" fontId="119" fillId="0" borderId="0" applyFont="0" applyFill="0" applyBorder="0" applyAlignment="0" applyProtection="0"/>
    <xf numFmtId="164" fontId="119" fillId="0" borderId="0" applyFont="0" applyFill="0" applyBorder="0" applyAlignment="0" applyProtection="0"/>
    <xf numFmtId="164" fontId="119" fillId="0" borderId="0" applyFont="0" applyFill="0" applyBorder="0" applyAlignment="0" applyProtection="0"/>
    <xf numFmtId="164" fontId="119" fillId="0" borderId="0" applyFont="0" applyFill="0" applyBorder="0" applyAlignment="0" applyProtection="0"/>
    <xf numFmtId="41" fontId="119" fillId="0" borderId="0" applyFont="0" applyFill="0" applyBorder="0" applyAlignment="0" applyProtection="0"/>
    <xf numFmtId="226" fontId="3" fillId="0" borderId="0" applyFill="0" applyBorder="0" applyAlignment="0" applyProtection="0"/>
    <xf numFmtId="226" fontId="3" fillId="0" borderId="0" applyFill="0" applyBorder="0" applyAlignment="0" applyProtection="0"/>
    <xf numFmtId="242" fontId="3" fillId="0" borderId="0" applyFill="0" applyBorder="0" applyAlignment="0" applyProtection="0"/>
    <xf numFmtId="41" fontId="119" fillId="0" borderId="0" applyFont="0" applyFill="0" applyBorder="0" applyAlignment="0" applyProtection="0"/>
    <xf numFmtId="41" fontId="119" fillId="0" borderId="0" applyFont="0" applyFill="0" applyBorder="0" applyAlignment="0" applyProtection="0"/>
    <xf numFmtId="41" fontId="119" fillId="0" borderId="0" applyFont="0" applyFill="0" applyBorder="0" applyAlignment="0" applyProtection="0"/>
    <xf numFmtId="226" fontId="3" fillId="0" borderId="0" applyFill="0" applyBorder="0" applyAlignment="0" applyProtection="0"/>
    <xf numFmtId="226" fontId="3" fillId="0" borderId="0" applyFill="0" applyBorder="0" applyAlignment="0" applyProtection="0"/>
    <xf numFmtId="226" fontId="3" fillId="0" borderId="0" applyFill="0" applyBorder="0" applyAlignment="0" applyProtection="0"/>
    <xf numFmtId="226" fontId="3" fillId="0" borderId="0" applyFill="0" applyBorder="0" applyAlignment="0" applyProtection="0"/>
    <xf numFmtId="226" fontId="3" fillId="0" borderId="0" applyFill="0" applyBorder="0" applyAlignment="0" applyProtection="0"/>
    <xf numFmtId="168" fontId="119" fillId="0" borderId="0" applyFont="0" applyFill="0" applyBorder="0" applyAlignment="0" applyProtection="0"/>
    <xf numFmtId="168" fontId="119" fillId="0" borderId="0" applyFont="0" applyFill="0" applyBorder="0" applyAlignment="0" applyProtection="0"/>
    <xf numFmtId="226" fontId="3" fillId="0" borderId="0" applyFill="0" applyBorder="0" applyAlignment="0" applyProtection="0"/>
    <xf numFmtId="226" fontId="3" fillId="0" borderId="0" applyFill="0" applyBorder="0" applyAlignment="0" applyProtection="0"/>
    <xf numFmtId="242" fontId="3" fillId="0" borderId="0" applyFill="0" applyBorder="0" applyAlignment="0" applyProtection="0"/>
    <xf numFmtId="242" fontId="3" fillId="0" borderId="0" applyFill="0" applyBorder="0" applyAlignment="0" applyProtection="0"/>
    <xf numFmtId="242" fontId="3" fillId="0" borderId="0" applyFill="0" applyBorder="0" applyAlignment="0" applyProtection="0"/>
    <xf numFmtId="242" fontId="3" fillId="0" borderId="0" applyFill="0" applyBorder="0" applyAlignment="0" applyProtection="0"/>
    <xf numFmtId="242" fontId="3" fillId="0" borderId="0" applyFill="0" applyBorder="0" applyAlignment="0" applyProtection="0"/>
    <xf numFmtId="242" fontId="3" fillId="0" borderId="0" applyFill="0" applyBorder="0" applyAlignment="0" applyProtection="0"/>
    <xf numFmtId="41" fontId="119" fillId="0" borderId="0" applyFont="0" applyFill="0" applyBorder="0" applyAlignment="0" applyProtection="0"/>
    <xf numFmtId="41" fontId="119" fillId="0" borderId="0" applyFont="0" applyFill="0" applyBorder="0" applyAlignment="0" applyProtection="0"/>
    <xf numFmtId="302" fontId="1" fillId="0" borderId="0" applyFont="0" applyFill="0" applyBorder="0" applyAlignment="0" applyProtection="0"/>
    <xf numFmtId="302" fontId="1" fillId="0" borderId="0" applyFont="0" applyFill="0" applyBorder="0" applyAlignment="0" applyProtection="0"/>
    <xf numFmtId="302" fontId="1" fillId="0" borderId="0" applyFont="0" applyFill="0" applyBorder="0" applyAlignment="0" applyProtection="0"/>
    <xf numFmtId="302" fontId="1" fillId="0" borderId="0" applyFont="0" applyFill="0" applyBorder="0" applyAlignment="0" applyProtection="0"/>
    <xf numFmtId="242" fontId="3" fillId="0" borderId="0" applyFill="0" applyBorder="0" applyAlignment="0" applyProtection="0"/>
    <xf numFmtId="242" fontId="3" fillId="0" borderId="0" applyFill="0" applyBorder="0" applyAlignment="0" applyProtection="0"/>
    <xf numFmtId="243" fontId="3" fillId="0" borderId="0" applyFill="0" applyBorder="0" applyAlignment="0" applyProtection="0"/>
    <xf numFmtId="243" fontId="3" fillId="0" borderId="0" applyFill="0" applyBorder="0" applyAlignment="0" applyProtection="0"/>
    <xf numFmtId="243" fontId="3" fillId="0" borderId="0" applyFill="0" applyBorder="0" applyAlignment="0" applyProtection="0"/>
    <xf numFmtId="243" fontId="3" fillId="0" borderId="0" applyFill="0" applyBorder="0" applyAlignment="0" applyProtection="0"/>
    <xf numFmtId="164" fontId="119" fillId="0" borderId="0" applyFont="0" applyFill="0" applyBorder="0" applyAlignment="0" applyProtection="0"/>
    <xf numFmtId="164" fontId="119" fillId="0" borderId="0" applyFont="0" applyFill="0" applyBorder="0" applyAlignment="0" applyProtection="0"/>
    <xf numFmtId="243" fontId="3" fillId="0" borderId="0" applyFill="0" applyBorder="0" applyAlignment="0" applyProtection="0"/>
    <xf numFmtId="243" fontId="3" fillId="0" borderId="0" applyFill="0" applyBorder="0" applyAlignment="0" applyProtection="0"/>
    <xf numFmtId="164" fontId="119" fillId="0" borderId="0" applyFont="0" applyFill="0" applyBorder="0" applyAlignment="0" applyProtection="0"/>
    <xf numFmtId="164" fontId="119" fillId="0" borderId="0" applyFont="0" applyFill="0" applyBorder="0" applyAlignment="0" applyProtection="0"/>
    <xf numFmtId="164" fontId="119" fillId="0" borderId="0" applyFont="0" applyFill="0" applyBorder="0" applyAlignment="0" applyProtection="0"/>
    <xf numFmtId="164" fontId="119" fillId="0" borderId="0" applyFont="0" applyFill="0" applyBorder="0" applyAlignment="0" applyProtection="0"/>
    <xf numFmtId="164" fontId="119" fillId="0" borderId="0" applyFont="0" applyFill="0" applyBorder="0" applyAlignment="0" applyProtection="0"/>
    <xf numFmtId="164" fontId="119" fillId="0" borderId="0" applyFont="0" applyFill="0" applyBorder="0" applyAlignment="0" applyProtection="0"/>
    <xf numFmtId="243" fontId="3" fillId="0" borderId="0" applyFill="0" applyBorder="0" applyAlignment="0" applyProtection="0"/>
    <xf numFmtId="243" fontId="3" fillId="0" borderId="0" applyFill="0" applyBorder="0" applyAlignment="0" applyProtection="0"/>
    <xf numFmtId="164" fontId="119" fillId="0" borderId="0" applyFont="0" applyFill="0" applyBorder="0" applyAlignment="0" applyProtection="0"/>
    <xf numFmtId="164" fontId="119" fillId="0" borderId="0" applyFont="0" applyFill="0" applyBorder="0" applyAlignment="0" applyProtection="0"/>
    <xf numFmtId="164" fontId="119" fillId="0" borderId="0" applyFont="0" applyFill="0" applyBorder="0" applyAlignment="0" applyProtection="0"/>
    <xf numFmtId="164" fontId="119" fillId="0" borderId="0" applyFont="0" applyFill="0" applyBorder="0" applyAlignment="0" applyProtection="0"/>
    <xf numFmtId="243" fontId="3" fillId="0" borderId="0" applyFill="0" applyBorder="0" applyAlignment="0" applyProtection="0"/>
    <xf numFmtId="243" fontId="3" fillId="0" borderId="0" applyFill="0" applyBorder="0" applyAlignment="0" applyProtection="0"/>
    <xf numFmtId="226" fontId="3" fillId="0" borderId="0" applyFill="0" applyBorder="0" applyAlignment="0" applyProtection="0"/>
    <xf numFmtId="242" fontId="3" fillId="0" borderId="0" applyFill="0" applyBorder="0" applyAlignment="0" applyProtection="0"/>
    <xf numFmtId="41" fontId="119" fillId="0" borderId="0" applyFont="0" applyFill="0" applyBorder="0" applyAlignment="0" applyProtection="0"/>
    <xf numFmtId="227" fontId="3" fillId="0" borderId="0" applyFill="0" applyBorder="0" applyAlignment="0" applyProtection="0"/>
    <xf numFmtId="241" fontId="3" fillId="0" borderId="0" applyFill="0" applyBorder="0" applyAlignment="0" applyProtection="0"/>
    <xf numFmtId="296" fontId="3" fillId="0" borderId="0" applyFont="0" applyFill="0" applyBorder="0" applyAlignment="0" applyProtection="0"/>
    <xf numFmtId="296" fontId="3" fillId="0" borderId="0" applyFont="0" applyFill="0" applyBorder="0" applyAlignment="0" applyProtection="0"/>
    <xf numFmtId="227" fontId="3" fillId="0" borderId="0" applyFill="0" applyBorder="0" applyAlignment="0" applyProtection="0"/>
    <xf numFmtId="241" fontId="3" fillId="0" borderId="0" applyFill="0" applyBorder="0" applyAlignment="0" applyProtection="0"/>
    <xf numFmtId="296" fontId="3" fillId="0" borderId="0" applyFont="0" applyFill="0" applyBorder="0" applyAlignment="0" applyProtection="0"/>
    <xf numFmtId="296" fontId="3" fillId="0" borderId="0" applyFont="0" applyFill="0" applyBorder="0" applyAlignment="0" applyProtection="0"/>
    <xf numFmtId="308" fontId="119" fillId="0" borderId="0" applyFont="0" applyFill="0" applyBorder="0" applyAlignment="0" applyProtection="0"/>
    <xf numFmtId="227" fontId="3" fillId="0" borderId="0" applyFill="0" applyBorder="0" applyAlignment="0" applyProtection="0"/>
    <xf numFmtId="227" fontId="3" fillId="0" borderId="0" applyFill="0" applyBorder="0" applyAlignment="0" applyProtection="0"/>
    <xf numFmtId="227" fontId="3" fillId="0" borderId="0" applyFill="0" applyBorder="0" applyAlignment="0" applyProtection="0"/>
    <xf numFmtId="296" fontId="3" fillId="0" borderId="0" applyFont="0" applyFill="0" applyBorder="0" applyAlignment="0" applyProtection="0"/>
    <xf numFmtId="296" fontId="3" fillId="0" borderId="0" applyFont="0" applyFill="0" applyBorder="0" applyAlignment="0" applyProtection="0"/>
    <xf numFmtId="297" fontId="26" fillId="0" borderId="0" applyFont="0" applyFill="0" applyBorder="0" applyAlignment="0" applyProtection="0"/>
    <xf numFmtId="297" fontId="26" fillId="0" borderId="0" applyFont="0" applyFill="0" applyBorder="0" applyAlignment="0" applyProtection="0"/>
    <xf numFmtId="294" fontId="26" fillId="0" borderId="0" applyFont="0" applyFill="0" applyBorder="0" applyAlignment="0" applyProtection="0"/>
    <xf numFmtId="294" fontId="26" fillId="0" borderId="0" applyFont="0" applyFill="0" applyBorder="0" applyAlignment="0" applyProtection="0"/>
    <xf numFmtId="43" fontId="119" fillId="0" borderId="0" applyFont="0" applyFill="0" applyBorder="0" applyAlignment="0" applyProtection="0"/>
    <xf numFmtId="43" fontId="119" fillId="0" borderId="0" applyFont="0" applyFill="0" applyBorder="0" applyAlignment="0" applyProtection="0"/>
    <xf numFmtId="43" fontId="119" fillId="0" borderId="0" applyFont="0" applyFill="0" applyBorder="0" applyAlignment="0" applyProtection="0"/>
    <xf numFmtId="43" fontId="119" fillId="0" borderId="0" applyFont="0" applyFill="0" applyBorder="0" applyAlignment="0" applyProtection="0"/>
    <xf numFmtId="43" fontId="119" fillId="0" borderId="0" applyFont="0" applyFill="0" applyBorder="0" applyAlignment="0" applyProtection="0"/>
    <xf numFmtId="43" fontId="119" fillId="0" borderId="0" applyFont="0" applyFill="0" applyBorder="0" applyAlignment="0" applyProtection="0"/>
    <xf numFmtId="170" fontId="119" fillId="0" borderId="0" applyFont="0" applyFill="0" applyBorder="0" applyAlignment="0" applyProtection="0"/>
    <xf numFmtId="170" fontId="119" fillId="0" borderId="0" applyFont="0" applyFill="0" applyBorder="0" applyAlignment="0" applyProtection="0"/>
    <xf numFmtId="170" fontId="119" fillId="0" borderId="0" applyFont="0" applyFill="0" applyBorder="0" applyAlignment="0" applyProtection="0"/>
    <xf numFmtId="170" fontId="119" fillId="0" borderId="0" applyFont="0" applyFill="0" applyBorder="0" applyAlignment="0" applyProtection="0"/>
    <xf numFmtId="170" fontId="119" fillId="0" borderId="0" applyFont="0" applyFill="0" applyBorder="0" applyAlignment="0" applyProtection="0"/>
    <xf numFmtId="170" fontId="119" fillId="0" borderId="0" applyFont="0" applyFill="0" applyBorder="0" applyAlignment="0" applyProtection="0"/>
    <xf numFmtId="227" fontId="3" fillId="0" borderId="0" applyFill="0" applyBorder="0" applyAlignment="0" applyProtection="0"/>
    <xf numFmtId="227" fontId="3" fillId="0" borderId="0" applyFill="0" applyBorder="0" applyAlignment="0" applyProtection="0"/>
    <xf numFmtId="170" fontId="119" fillId="0" borderId="0" applyFont="0" applyFill="0" applyBorder="0" applyAlignment="0" applyProtection="0"/>
    <xf numFmtId="170" fontId="119" fillId="0" borderId="0" applyFont="0" applyFill="0" applyBorder="0" applyAlignment="0" applyProtection="0"/>
    <xf numFmtId="170" fontId="119" fillId="0" borderId="0" applyFont="0" applyFill="0" applyBorder="0" applyAlignment="0" applyProtection="0"/>
    <xf numFmtId="170" fontId="119" fillId="0" borderId="0" applyFont="0" applyFill="0" applyBorder="0" applyAlignment="0" applyProtection="0"/>
    <xf numFmtId="227" fontId="3" fillId="0" borderId="0" applyFill="0" applyBorder="0" applyAlignment="0" applyProtection="0"/>
    <xf numFmtId="227" fontId="3" fillId="0" borderId="0" applyFill="0" applyBorder="0" applyAlignment="0" applyProtection="0"/>
    <xf numFmtId="43" fontId="119" fillId="0" borderId="0" applyFont="0" applyFill="0" applyBorder="0" applyAlignment="0" applyProtection="0"/>
    <xf numFmtId="43" fontId="119" fillId="0" borderId="0" applyFont="0" applyFill="0" applyBorder="0" applyAlignment="0" applyProtection="0"/>
    <xf numFmtId="170" fontId="119" fillId="0" borderId="0" applyFont="0" applyFill="0" applyBorder="0" applyAlignment="0" applyProtection="0"/>
    <xf numFmtId="170" fontId="119" fillId="0" borderId="0" applyFont="0" applyFill="0" applyBorder="0" applyAlignment="0" applyProtection="0"/>
    <xf numFmtId="227" fontId="3" fillId="0" borderId="0" applyFill="0" applyBorder="0" applyAlignment="0" applyProtection="0"/>
    <xf numFmtId="227" fontId="3" fillId="0" borderId="0" applyFill="0" applyBorder="0" applyAlignment="0" applyProtection="0"/>
    <xf numFmtId="241" fontId="3" fillId="0" borderId="0" applyFill="0" applyBorder="0" applyAlignment="0" applyProtection="0"/>
    <xf numFmtId="241" fontId="3" fillId="0" borderId="0" applyFill="0" applyBorder="0" applyAlignment="0" applyProtection="0"/>
    <xf numFmtId="241" fontId="3" fillId="0" borderId="0" applyFill="0" applyBorder="0" applyAlignment="0" applyProtection="0"/>
    <xf numFmtId="241" fontId="3" fillId="0" borderId="0" applyFill="0" applyBorder="0" applyAlignment="0" applyProtection="0"/>
    <xf numFmtId="241" fontId="3" fillId="0" borderId="0" applyFill="0" applyBorder="0" applyAlignment="0" applyProtection="0"/>
    <xf numFmtId="241" fontId="3" fillId="0" borderId="0" applyFill="0" applyBorder="0" applyAlignment="0" applyProtection="0"/>
    <xf numFmtId="43" fontId="119" fillId="0" borderId="0" applyFont="0" applyFill="0" applyBorder="0" applyAlignment="0" applyProtection="0"/>
    <xf numFmtId="43" fontId="119" fillId="0" borderId="0" applyFont="0" applyFill="0" applyBorder="0" applyAlignment="0" applyProtection="0"/>
    <xf numFmtId="303" fontId="1" fillId="0" borderId="0" applyFont="0" applyFill="0" applyBorder="0" applyAlignment="0" applyProtection="0"/>
    <xf numFmtId="303" fontId="1" fillId="0" borderId="0" applyFont="0" applyFill="0" applyBorder="0" applyAlignment="0" applyProtection="0"/>
    <xf numFmtId="303" fontId="1" fillId="0" borderId="0" applyFont="0" applyFill="0" applyBorder="0" applyAlignment="0" applyProtection="0"/>
    <xf numFmtId="303" fontId="1" fillId="0" borderId="0" applyFont="0" applyFill="0" applyBorder="0" applyAlignment="0" applyProtection="0"/>
    <xf numFmtId="241" fontId="3" fillId="0" borderId="0" applyFill="0" applyBorder="0" applyAlignment="0" applyProtection="0"/>
    <xf numFmtId="241" fontId="3" fillId="0" borderId="0" applyFill="0" applyBorder="0" applyAlignment="0" applyProtection="0"/>
    <xf numFmtId="43" fontId="119" fillId="0" borderId="0" applyFont="0" applyFill="0" applyBorder="0" applyAlignment="0" applyProtection="0"/>
    <xf numFmtId="43" fontId="119" fillId="0" borderId="0" applyFont="0" applyFill="0" applyBorder="0" applyAlignment="0" applyProtection="0"/>
    <xf numFmtId="43" fontId="119" fillId="0" borderId="0" applyFont="0" applyFill="0" applyBorder="0" applyAlignment="0" applyProtection="0"/>
    <xf numFmtId="43" fontId="119" fillId="0" borderId="0" applyFont="0" applyFill="0" applyBorder="0" applyAlignment="0" applyProtection="0"/>
    <xf numFmtId="43" fontId="119" fillId="0" borderId="0" applyFont="0" applyFill="0" applyBorder="0" applyAlignment="0" applyProtection="0"/>
    <xf numFmtId="43" fontId="119" fillId="0" borderId="0" applyFont="0" applyFill="0" applyBorder="0" applyAlignment="0" applyProtection="0"/>
    <xf numFmtId="170" fontId="119" fillId="0" borderId="0" applyFont="0" applyFill="0" applyBorder="0" applyAlignment="0" applyProtection="0"/>
    <xf numFmtId="303" fontId="1" fillId="0" borderId="0" applyFont="0" applyFill="0" applyBorder="0" applyAlignment="0" applyProtection="0"/>
    <xf numFmtId="170" fontId="119" fillId="0" borderId="0" applyFont="0" applyFill="0" applyBorder="0" applyAlignment="0" applyProtection="0"/>
    <xf numFmtId="303" fontId="1" fillId="0" borderId="0" applyFont="0" applyFill="0" applyBorder="0" applyAlignment="0" applyProtection="0"/>
    <xf numFmtId="170" fontId="119" fillId="0" borderId="0" applyFont="0" applyFill="0" applyBorder="0" applyAlignment="0" applyProtection="0"/>
    <xf numFmtId="303" fontId="1" fillId="0" borderId="0" applyFont="0" applyFill="0" applyBorder="0" applyAlignment="0" applyProtection="0"/>
    <xf numFmtId="165" fontId="119" fillId="0" borderId="0" applyFont="0" applyFill="0" applyBorder="0" applyAlignment="0" applyProtection="0"/>
    <xf numFmtId="165" fontId="119" fillId="0" borderId="0" applyFont="0" applyFill="0" applyBorder="0" applyAlignment="0" applyProtection="0"/>
    <xf numFmtId="165" fontId="119" fillId="0" borderId="0" applyFont="0" applyFill="0" applyBorder="0" applyAlignment="0" applyProtection="0"/>
    <xf numFmtId="241" fontId="3" fillId="0" borderId="0" applyFill="0" applyBorder="0" applyAlignment="0" applyProtection="0"/>
    <xf numFmtId="170" fontId="119" fillId="0" borderId="0" applyFont="0" applyFill="0" applyBorder="0" applyAlignment="0" applyProtection="0"/>
    <xf numFmtId="43" fontId="119" fillId="0" borderId="0" applyFont="0" applyFill="0" applyBorder="0" applyAlignment="0" applyProtection="0"/>
    <xf numFmtId="43" fontId="119" fillId="0" borderId="0" applyFont="0" applyFill="0" applyBorder="0" applyAlignment="0" applyProtection="0"/>
    <xf numFmtId="43" fontId="119" fillId="0" borderId="0" applyFont="0" applyFill="0" applyBorder="0" applyAlignment="0" applyProtection="0"/>
    <xf numFmtId="43" fontId="119" fillId="0" borderId="0" applyFont="0" applyFill="0" applyBorder="0" applyAlignment="0" applyProtection="0"/>
    <xf numFmtId="43" fontId="119" fillId="0" borderId="0" applyFont="0" applyFill="0" applyBorder="0" applyAlignment="0" applyProtection="0"/>
    <xf numFmtId="241" fontId="3" fillId="0" borderId="0" applyFill="0" applyBorder="0" applyAlignment="0" applyProtection="0"/>
    <xf numFmtId="165" fontId="119" fillId="0" borderId="0" applyFont="0" applyFill="0" applyBorder="0" applyAlignment="0" applyProtection="0"/>
    <xf numFmtId="165" fontId="119" fillId="0" borderId="0" applyFont="0" applyFill="0" applyBorder="0" applyAlignment="0" applyProtection="0"/>
    <xf numFmtId="165" fontId="119" fillId="0" borderId="0" applyFont="0" applyFill="0" applyBorder="0" applyAlignment="0" applyProtection="0"/>
    <xf numFmtId="165" fontId="119" fillId="0" borderId="0" applyFont="0" applyFill="0" applyBorder="0" applyAlignment="0" applyProtection="0"/>
    <xf numFmtId="165" fontId="119" fillId="0" borderId="0" applyFont="0" applyFill="0" applyBorder="0" applyAlignment="0" applyProtection="0"/>
    <xf numFmtId="43" fontId="119" fillId="0" borderId="0" applyFont="0" applyFill="0" applyBorder="0" applyAlignment="0" applyProtection="0"/>
    <xf numFmtId="227" fontId="3" fillId="0" borderId="0" applyFill="0" applyBorder="0" applyAlignment="0" applyProtection="0"/>
    <xf numFmtId="227" fontId="3" fillId="0" borderId="0" applyFill="0" applyBorder="0" applyAlignment="0" applyProtection="0"/>
    <xf numFmtId="241" fontId="3" fillId="0" borderId="0" applyFill="0" applyBorder="0" applyAlignment="0" applyProtection="0"/>
    <xf numFmtId="43" fontId="119" fillId="0" borderId="0" applyFont="0" applyFill="0" applyBorder="0" applyAlignment="0" applyProtection="0"/>
    <xf numFmtId="43" fontId="119" fillId="0" borderId="0" applyFont="0" applyFill="0" applyBorder="0" applyAlignment="0" applyProtection="0"/>
    <xf numFmtId="43" fontId="119" fillId="0" borderId="0" applyFont="0" applyFill="0" applyBorder="0" applyAlignment="0" applyProtection="0"/>
    <xf numFmtId="227" fontId="3" fillId="0" borderId="0" applyFill="0" applyBorder="0" applyAlignment="0" applyProtection="0"/>
    <xf numFmtId="227" fontId="3" fillId="0" borderId="0" applyFill="0" applyBorder="0" applyAlignment="0" applyProtection="0"/>
    <xf numFmtId="227" fontId="3" fillId="0" borderId="0" applyFill="0" applyBorder="0" applyAlignment="0" applyProtection="0"/>
    <xf numFmtId="227" fontId="3" fillId="0" borderId="0" applyFill="0" applyBorder="0" applyAlignment="0" applyProtection="0"/>
    <xf numFmtId="227" fontId="3" fillId="0" borderId="0" applyFill="0" applyBorder="0" applyAlignment="0" applyProtection="0"/>
    <xf numFmtId="170" fontId="119" fillId="0" borderId="0" applyFont="0" applyFill="0" applyBorder="0" applyAlignment="0" applyProtection="0"/>
    <xf numFmtId="170" fontId="119" fillId="0" borderId="0" applyFont="0" applyFill="0" applyBorder="0" applyAlignment="0" applyProtection="0"/>
    <xf numFmtId="227" fontId="3" fillId="0" borderId="0" applyFill="0" applyBorder="0" applyAlignment="0" applyProtection="0"/>
    <xf numFmtId="227" fontId="3" fillId="0" borderId="0" applyFill="0" applyBorder="0" applyAlignment="0" applyProtection="0"/>
    <xf numFmtId="241" fontId="3" fillId="0" borderId="0" applyFill="0" applyBorder="0" applyAlignment="0" applyProtection="0"/>
    <xf numFmtId="241" fontId="3" fillId="0" borderId="0" applyFill="0" applyBorder="0" applyAlignment="0" applyProtection="0"/>
    <xf numFmtId="241" fontId="3" fillId="0" borderId="0" applyFill="0" applyBorder="0" applyAlignment="0" applyProtection="0"/>
    <xf numFmtId="241" fontId="3" fillId="0" borderId="0" applyFill="0" applyBorder="0" applyAlignment="0" applyProtection="0"/>
    <xf numFmtId="241" fontId="3" fillId="0" borderId="0" applyFill="0" applyBorder="0" applyAlignment="0" applyProtection="0"/>
    <xf numFmtId="241" fontId="3" fillId="0" borderId="0" applyFill="0" applyBorder="0" applyAlignment="0" applyProtection="0"/>
    <xf numFmtId="43" fontId="119" fillId="0" borderId="0" applyFont="0" applyFill="0" applyBorder="0" applyAlignment="0" applyProtection="0"/>
    <xf numFmtId="43" fontId="119" fillId="0" borderId="0" applyFont="0" applyFill="0" applyBorder="0" applyAlignment="0" applyProtection="0"/>
    <xf numFmtId="303" fontId="1" fillId="0" borderId="0" applyFont="0" applyFill="0" applyBorder="0" applyAlignment="0" applyProtection="0"/>
    <xf numFmtId="303" fontId="1" fillId="0" borderId="0" applyFont="0" applyFill="0" applyBorder="0" applyAlignment="0" applyProtection="0"/>
    <xf numFmtId="303" fontId="1" fillId="0" borderId="0" applyFont="0" applyFill="0" applyBorder="0" applyAlignment="0" applyProtection="0"/>
    <xf numFmtId="303" fontId="1" fillId="0" borderId="0" applyFont="0" applyFill="0" applyBorder="0" applyAlignment="0" applyProtection="0"/>
    <xf numFmtId="241" fontId="3" fillId="0" borderId="0" applyFill="0" applyBorder="0" applyAlignment="0" applyProtection="0"/>
    <xf numFmtId="241" fontId="3" fillId="0" borderId="0" applyFill="0" applyBorder="0" applyAlignment="0" applyProtection="0"/>
    <xf numFmtId="244" fontId="3" fillId="0" borderId="0" applyFill="0" applyBorder="0" applyAlignment="0" applyProtection="0"/>
    <xf numFmtId="244" fontId="3" fillId="0" borderId="0" applyFill="0" applyBorder="0" applyAlignment="0" applyProtection="0"/>
    <xf numFmtId="244" fontId="3" fillId="0" borderId="0" applyFill="0" applyBorder="0" applyAlignment="0" applyProtection="0"/>
    <xf numFmtId="244" fontId="3" fillId="0" borderId="0" applyFill="0" applyBorder="0" applyAlignment="0" applyProtection="0"/>
    <xf numFmtId="165" fontId="119" fillId="0" borderId="0" applyFont="0" applyFill="0" applyBorder="0" applyAlignment="0" applyProtection="0"/>
    <xf numFmtId="165" fontId="119" fillId="0" borderId="0" applyFont="0" applyFill="0" applyBorder="0" applyAlignment="0" applyProtection="0"/>
    <xf numFmtId="244" fontId="3" fillId="0" borderId="0" applyFill="0" applyBorder="0" applyAlignment="0" applyProtection="0"/>
    <xf numFmtId="244" fontId="3" fillId="0" borderId="0" applyFill="0" applyBorder="0" applyAlignment="0" applyProtection="0"/>
    <xf numFmtId="165" fontId="119" fillId="0" borderId="0" applyFont="0" applyFill="0" applyBorder="0" applyAlignment="0" applyProtection="0"/>
    <xf numFmtId="165" fontId="119" fillId="0" borderId="0" applyFont="0" applyFill="0" applyBorder="0" applyAlignment="0" applyProtection="0"/>
    <xf numFmtId="165" fontId="119" fillId="0" borderId="0" applyFont="0" applyFill="0" applyBorder="0" applyAlignment="0" applyProtection="0"/>
    <xf numFmtId="165" fontId="119" fillId="0" borderId="0" applyFont="0" applyFill="0" applyBorder="0" applyAlignment="0" applyProtection="0"/>
    <xf numFmtId="165" fontId="119" fillId="0" borderId="0" applyFont="0" applyFill="0" applyBorder="0" applyAlignment="0" applyProtection="0"/>
    <xf numFmtId="165" fontId="119" fillId="0" borderId="0" applyFont="0" applyFill="0" applyBorder="0" applyAlignment="0" applyProtection="0"/>
    <xf numFmtId="244" fontId="3" fillId="0" borderId="0" applyFill="0" applyBorder="0" applyAlignment="0" applyProtection="0"/>
    <xf numFmtId="244" fontId="3" fillId="0" borderId="0" applyFill="0" applyBorder="0" applyAlignment="0" applyProtection="0"/>
    <xf numFmtId="165" fontId="119" fillId="0" borderId="0" applyFont="0" applyFill="0" applyBorder="0" applyAlignment="0" applyProtection="0"/>
    <xf numFmtId="165" fontId="119" fillId="0" borderId="0" applyFont="0" applyFill="0" applyBorder="0" applyAlignment="0" applyProtection="0"/>
    <xf numFmtId="165" fontId="119" fillId="0" borderId="0" applyFont="0" applyFill="0" applyBorder="0" applyAlignment="0" applyProtection="0"/>
    <xf numFmtId="165" fontId="119" fillId="0" borderId="0" applyFont="0" applyFill="0" applyBorder="0" applyAlignment="0" applyProtection="0"/>
    <xf numFmtId="244" fontId="3" fillId="0" borderId="0" applyFill="0" applyBorder="0" applyAlignment="0" applyProtection="0"/>
    <xf numFmtId="244" fontId="3" fillId="0" borderId="0" applyFill="0" applyBorder="0" applyAlignment="0" applyProtection="0"/>
    <xf numFmtId="227" fontId="3" fillId="0" borderId="0" applyFill="0" applyBorder="0" applyAlignment="0" applyProtection="0"/>
    <xf numFmtId="241" fontId="3" fillId="0" borderId="0" applyFill="0" applyBorder="0" applyAlignment="0" applyProtection="0"/>
    <xf numFmtId="43" fontId="119" fillId="0" borderId="0" applyFont="0" applyFill="0" applyBorder="0" applyAlignment="0" applyProtection="0"/>
    <xf numFmtId="3" fontId="26" fillId="0" borderId="0" applyFont="0" applyBorder="0" applyAlignment="0"/>
    <xf numFmtId="0" fontId="120" fillId="0" borderId="0" applyNumberFormat="0" applyFill="0" applyBorder="0" applyAlignment="0" applyProtection="0"/>
    <xf numFmtId="3" fontId="3" fillId="0" borderId="0" applyBorder="0" applyAlignment="0"/>
    <xf numFmtId="3" fontId="26" fillId="0" borderId="0" applyBorder="0" applyAlignment="0"/>
    <xf numFmtId="3" fontId="26" fillId="0" borderId="0" applyBorder="0" applyAlignment="0"/>
    <xf numFmtId="3" fontId="26" fillId="0" borderId="0" applyFont="0" applyBorder="0" applyAlignment="0"/>
    <xf numFmtId="3" fontId="26" fillId="0" borderId="0" applyBorder="0" applyAlignment="0"/>
    <xf numFmtId="3" fontId="26" fillId="0" borderId="0" applyBorder="0" applyAlignment="0"/>
    <xf numFmtId="3" fontId="26" fillId="0" borderId="0" applyBorder="0" applyAlignment="0"/>
    <xf numFmtId="3" fontId="3" fillId="0" borderId="0" applyBorder="0" applyAlignment="0"/>
    <xf numFmtId="3" fontId="26" fillId="0" borderId="0" applyFont="0" applyBorder="0" applyAlignment="0"/>
    <xf numFmtId="3" fontId="26" fillId="0" borderId="0" applyBorder="0" applyAlignment="0"/>
    <xf numFmtId="3" fontId="26" fillId="0" borderId="0" applyBorder="0" applyAlignment="0"/>
    <xf numFmtId="3" fontId="26" fillId="0" borderId="0" applyBorder="0" applyAlignment="0"/>
    <xf numFmtId="3" fontId="3" fillId="0" borderId="0" applyBorder="0" applyAlignment="0"/>
    <xf numFmtId="3" fontId="3" fillId="0" borderId="0" applyBorder="0" applyAlignment="0"/>
    <xf numFmtId="3" fontId="26" fillId="0" borderId="0" applyFont="0" applyBorder="0" applyAlignment="0"/>
    <xf numFmtId="239" fontId="26" fillId="0" borderId="0" applyFill="0" applyBorder="0" applyAlignment="0"/>
    <xf numFmtId="235" fontId="66" fillId="0" borderId="0" applyFill="0" applyBorder="0" applyAlignment="0"/>
    <xf numFmtId="239" fontId="26" fillId="0" borderId="0" applyFill="0" applyBorder="0" applyAlignment="0"/>
    <xf numFmtId="240" fontId="26" fillId="0" borderId="0" applyFill="0" applyBorder="0" applyAlignment="0"/>
    <xf numFmtId="235" fontId="66" fillId="0" borderId="0" applyFill="0" applyBorder="0" applyAlignment="0"/>
    <xf numFmtId="0" fontId="121" fillId="0" borderId="0" applyNumberFormat="0" applyAlignment="0">
      <alignment horizontal="left"/>
    </xf>
    <xf numFmtId="220" fontId="26" fillId="0" borderId="0" applyFont="0" applyFill="0" applyBorder="0" applyAlignment="0" applyProtection="0"/>
    <xf numFmtId="0" fontId="122" fillId="0" borderId="0" applyNumberFormat="0" applyFill="0" applyBorder="0" applyAlignment="0" applyProtection="0"/>
    <xf numFmtId="0" fontId="123" fillId="0" borderId="0" applyNumberFormat="0" applyFill="0" applyBorder="0" applyAlignment="0" applyProtection="0"/>
    <xf numFmtId="0" fontId="124" fillId="0" borderId="0" applyNumberFormat="0" applyFill="0" applyBorder="0" applyAlignment="0" applyProtection="0"/>
    <xf numFmtId="3" fontId="26" fillId="0" borderId="0" applyFont="0" applyBorder="0" applyAlignment="0"/>
    <xf numFmtId="3" fontId="3" fillId="0" borderId="0" applyBorder="0" applyAlignment="0"/>
    <xf numFmtId="3" fontId="26" fillId="0" borderId="0" applyBorder="0" applyAlignment="0"/>
    <xf numFmtId="3" fontId="26" fillId="0" borderId="0" applyBorder="0" applyAlignment="0"/>
    <xf numFmtId="3" fontId="26" fillId="0" borderId="0" applyFont="0" applyBorder="0" applyAlignment="0"/>
    <xf numFmtId="3" fontId="26" fillId="0" borderId="0" applyBorder="0" applyAlignment="0"/>
    <xf numFmtId="3" fontId="26" fillId="0" borderId="0" applyBorder="0" applyAlignment="0"/>
    <xf numFmtId="3" fontId="26" fillId="0" borderId="0" applyBorder="0" applyAlignment="0"/>
    <xf numFmtId="3" fontId="3" fillId="0" borderId="0" applyBorder="0" applyAlignment="0"/>
    <xf numFmtId="3" fontId="26" fillId="0" borderId="0" applyFont="0" applyBorder="0" applyAlignment="0"/>
    <xf numFmtId="3" fontId="26" fillId="0" borderId="0" applyBorder="0" applyAlignment="0"/>
    <xf numFmtId="3" fontId="26" fillId="0" borderId="0" applyBorder="0" applyAlignment="0"/>
    <xf numFmtId="3" fontId="26" fillId="0" borderId="0" applyBorder="0" applyAlignment="0"/>
    <xf numFmtId="3" fontId="3" fillId="0" borderId="0" applyBorder="0" applyAlignment="0"/>
    <xf numFmtId="3" fontId="3" fillId="0" borderId="0" applyBorder="0" applyAlignment="0"/>
    <xf numFmtId="3" fontId="26" fillId="0" borderId="0" applyFont="0" applyBorder="0" applyAlignment="0"/>
    <xf numFmtId="2" fontId="3" fillId="0" borderId="0" applyFont="0" applyFill="0" applyBorder="0" applyAlignment="0" applyProtection="0"/>
    <xf numFmtId="0" fontId="125" fillId="0" borderId="0" applyNumberFormat="0" applyFill="0" applyBorder="0" applyAlignment="0" applyProtection="0"/>
    <xf numFmtId="0" fontId="126" fillId="0" borderId="0" applyNumberFormat="0" applyFill="0" applyBorder="0" applyProtection="0">
      <alignment vertical="center"/>
    </xf>
    <xf numFmtId="0" fontId="127" fillId="0" borderId="0" applyNumberFormat="0" applyFill="0" applyBorder="0" applyAlignment="0" applyProtection="0"/>
    <xf numFmtId="0" fontId="128" fillId="0" borderId="0" applyNumberFormat="0" applyFill="0" applyBorder="0" applyProtection="0">
      <alignment vertical="center"/>
    </xf>
    <xf numFmtId="0" fontId="129" fillId="0" borderId="0" applyNumberFormat="0" applyFill="0" applyBorder="0" applyAlignment="0" applyProtection="0"/>
    <xf numFmtId="0" fontId="130" fillId="0" borderId="0" applyNumberFormat="0" applyFill="0" applyBorder="0" applyAlignment="0" applyProtection="0"/>
    <xf numFmtId="309" fontId="131" fillId="0" borderId="14" applyNumberFormat="0" applyFill="0" applyBorder="0" applyAlignment="0" applyProtection="0"/>
    <xf numFmtId="0" fontId="132" fillId="0" borderId="0" applyNumberFormat="0" applyFill="0" applyBorder="0" applyAlignment="0" applyProtection="0"/>
    <xf numFmtId="0" fontId="133" fillId="0" borderId="0">
      <alignment vertical="top" wrapText="1"/>
    </xf>
    <xf numFmtId="3" fontId="26" fillId="29" borderId="15">
      <alignment horizontal="right" vertical="top" wrapText="1"/>
    </xf>
    <xf numFmtId="0" fontId="134" fillId="12" borderId="0" applyNumberFormat="0" applyBorder="0" applyAlignment="0" applyProtection="0"/>
    <xf numFmtId="0" fontId="135" fillId="12" borderId="0" applyNumberFormat="0" applyBorder="0" applyAlignment="0" applyProtection="0"/>
    <xf numFmtId="0" fontId="136" fillId="9" borderId="0" applyNumberFormat="0" applyBorder="0" applyAlignment="0" applyProtection="0"/>
    <xf numFmtId="38" fontId="137" fillId="30" borderId="0" applyNumberFormat="0" applyBorder="0" applyAlignment="0" applyProtection="0"/>
    <xf numFmtId="38" fontId="137" fillId="2" borderId="0" applyNumberFormat="0" applyBorder="0" applyAlignment="0" applyProtection="0"/>
    <xf numFmtId="0" fontId="138" fillId="0" borderId="0" applyNumberFormat="0" applyFill="0" applyBorder="0" applyAlignment="0" applyProtection="0"/>
    <xf numFmtId="269" fontId="90" fillId="31" borderId="16" applyBorder="0">
      <alignment horizontal="center"/>
    </xf>
    <xf numFmtId="284" fontId="73" fillId="31" borderId="16" applyBorder="0">
      <alignment horizontal="center"/>
    </xf>
    <xf numFmtId="270" fontId="57" fillId="31" borderId="16" applyBorder="0">
      <alignment horizontal="center"/>
    </xf>
    <xf numFmtId="329" fontId="30" fillId="32" borderId="0" applyBorder="0">
      <alignment horizontal="center"/>
    </xf>
    <xf numFmtId="319" fontId="3" fillId="31" borderId="16" applyBorder="0">
      <alignment horizontal="center"/>
    </xf>
    <xf numFmtId="168" fontId="3" fillId="31" borderId="16" applyBorder="0">
      <alignment horizontal="center"/>
    </xf>
    <xf numFmtId="168" fontId="3" fillId="31" borderId="16" applyBorder="0">
      <alignment horizontal="center"/>
    </xf>
    <xf numFmtId="328" fontId="83" fillId="31" borderId="16" applyBorder="0">
      <alignment horizontal="center"/>
    </xf>
    <xf numFmtId="270" fontId="57"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325" fontId="26" fillId="31" borderId="16" applyBorder="0">
      <alignment horizontal="center"/>
    </xf>
    <xf numFmtId="325" fontId="26" fillId="31" borderId="16" applyBorder="0">
      <alignment horizontal="center"/>
    </xf>
    <xf numFmtId="325"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325" fontId="26" fillId="31" borderId="16" applyBorder="0">
      <alignment horizontal="center"/>
    </xf>
    <xf numFmtId="325" fontId="26" fillId="31" borderId="16" applyBorder="0">
      <alignment horizontal="center"/>
    </xf>
    <xf numFmtId="325" fontId="26" fillId="31" borderId="16" applyBorder="0">
      <alignment horizontal="center"/>
    </xf>
    <xf numFmtId="265" fontId="30" fillId="31" borderId="16" applyBorder="0">
      <alignment horizontal="center"/>
    </xf>
    <xf numFmtId="329" fontId="30" fillId="32" borderId="0" applyBorder="0">
      <alignment horizontal="center"/>
    </xf>
    <xf numFmtId="265" fontId="30" fillId="31" borderId="16" applyBorder="0">
      <alignment horizontal="center"/>
    </xf>
    <xf numFmtId="269" fontId="90" fillId="31" borderId="16" applyBorder="0">
      <alignment horizontal="center"/>
    </xf>
    <xf numFmtId="284" fontId="73" fillId="31" borderId="16" applyBorder="0">
      <alignment horizontal="center"/>
    </xf>
    <xf numFmtId="270" fontId="57" fillId="31" borderId="16" applyBorder="0">
      <alignment horizontal="center"/>
    </xf>
    <xf numFmtId="329" fontId="30" fillId="32" borderId="0" applyBorder="0">
      <alignment horizontal="center"/>
    </xf>
    <xf numFmtId="319" fontId="3" fillId="31" borderId="16" applyBorder="0">
      <alignment horizontal="center"/>
    </xf>
    <xf numFmtId="168" fontId="3" fillId="31" borderId="16" applyBorder="0">
      <alignment horizontal="center"/>
    </xf>
    <xf numFmtId="168" fontId="3" fillId="31" borderId="16" applyBorder="0">
      <alignment horizontal="center"/>
    </xf>
    <xf numFmtId="328" fontId="83" fillId="31" borderId="16" applyBorder="0">
      <alignment horizontal="center"/>
    </xf>
    <xf numFmtId="270" fontId="57"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325" fontId="26" fillId="31" borderId="16" applyBorder="0">
      <alignment horizontal="center"/>
    </xf>
    <xf numFmtId="325" fontId="26" fillId="31" borderId="16" applyBorder="0">
      <alignment horizontal="center"/>
    </xf>
    <xf numFmtId="325"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325" fontId="26" fillId="31" borderId="16" applyBorder="0">
      <alignment horizontal="center"/>
    </xf>
    <xf numFmtId="325" fontId="26" fillId="31" borderId="16" applyBorder="0">
      <alignment horizontal="center"/>
    </xf>
    <xf numFmtId="325" fontId="26" fillId="31" borderId="16" applyBorder="0">
      <alignment horizontal="center"/>
    </xf>
    <xf numFmtId="265" fontId="30" fillId="31" borderId="16" applyBorder="0">
      <alignment horizontal="center"/>
    </xf>
    <xf numFmtId="329" fontId="30" fillId="32" borderId="0" applyBorder="0">
      <alignment horizontal="center"/>
    </xf>
    <xf numFmtId="283" fontId="26" fillId="31" borderId="16" applyBorder="0">
      <alignment horizontal="center"/>
    </xf>
    <xf numFmtId="329" fontId="30" fillId="32" borderId="0"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329" fontId="30" fillId="32" borderId="0" applyBorder="0">
      <alignment horizontal="center"/>
    </xf>
    <xf numFmtId="329" fontId="30" fillId="32" borderId="0" applyBorder="0">
      <alignment horizontal="center"/>
    </xf>
    <xf numFmtId="329" fontId="30" fillId="32" borderId="0" applyBorder="0">
      <alignment horizontal="center"/>
    </xf>
    <xf numFmtId="283" fontId="26" fillId="31" borderId="16" applyBorder="0">
      <alignment horizontal="center"/>
    </xf>
    <xf numFmtId="325" fontId="26" fillId="31" borderId="16" applyBorder="0">
      <alignment horizontal="center"/>
    </xf>
    <xf numFmtId="325" fontId="26" fillId="31" borderId="16" applyBorder="0">
      <alignment horizontal="center"/>
    </xf>
    <xf numFmtId="270" fontId="57" fillId="31" borderId="16" applyBorder="0">
      <alignment horizontal="center"/>
    </xf>
    <xf numFmtId="268" fontId="83" fillId="31" borderId="16" applyBorder="0">
      <alignment horizontal="center"/>
    </xf>
    <xf numFmtId="270" fontId="57" fillId="31" borderId="16" applyBorder="0">
      <alignment horizontal="center"/>
    </xf>
    <xf numFmtId="304" fontId="26" fillId="31" borderId="16" applyBorder="0">
      <alignment horizontal="center"/>
    </xf>
    <xf numFmtId="268" fontId="3" fillId="31" borderId="16" applyBorder="0">
      <alignment horizontal="center"/>
    </xf>
    <xf numFmtId="267" fontId="3" fillId="31" borderId="16" applyBorder="0">
      <alignment horizontal="center"/>
    </xf>
    <xf numFmtId="267" fontId="3" fillId="31" borderId="16" applyBorder="0">
      <alignment horizontal="center"/>
    </xf>
    <xf numFmtId="185" fontId="57" fillId="31" borderId="16" applyBorder="0">
      <alignment horizontal="center"/>
    </xf>
    <xf numFmtId="268" fontId="26" fillId="31" borderId="16" applyBorder="0">
      <alignment horizontal="center"/>
    </xf>
    <xf numFmtId="268" fontId="83" fillId="31" borderId="16" applyBorder="0">
      <alignment horizontal="center"/>
    </xf>
    <xf numFmtId="270" fontId="57" fillId="31" borderId="16" applyBorder="0">
      <alignment horizontal="center"/>
    </xf>
    <xf numFmtId="266" fontId="83" fillId="31" borderId="16" applyBorder="0">
      <alignment horizontal="center"/>
    </xf>
    <xf numFmtId="269" fontId="90" fillId="31" borderId="16" applyBorder="0">
      <alignment horizontal="center"/>
    </xf>
    <xf numFmtId="301" fontId="26" fillId="31" borderId="16" applyBorder="0">
      <alignment horizontal="center"/>
    </xf>
    <xf numFmtId="270" fontId="57" fillId="31" borderId="16" applyBorder="0">
      <alignment horizontal="center"/>
    </xf>
    <xf numFmtId="325" fontId="26" fillId="31" borderId="16" applyBorder="0">
      <alignment horizontal="center"/>
    </xf>
    <xf numFmtId="270" fontId="57" fillId="31" borderId="16" applyBorder="0">
      <alignment horizontal="center"/>
    </xf>
    <xf numFmtId="270" fontId="57" fillId="31" borderId="16" applyBorder="0">
      <alignment horizontal="center"/>
    </xf>
    <xf numFmtId="265" fontId="30" fillId="31" borderId="16" applyBorder="0">
      <alignment horizontal="center"/>
    </xf>
    <xf numFmtId="265" fontId="30" fillId="31" borderId="16" applyBorder="0">
      <alignment horizontal="center"/>
    </xf>
    <xf numFmtId="265" fontId="30" fillId="31" borderId="16" applyBorder="0">
      <alignment horizontal="center"/>
    </xf>
    <xf numFmtId="265" fontId="30"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325" fontId="26" fillId="31" borderId="16" applyBorder="0">
      <alignment horizontal="center"/>
    </xf>
    <xf numFmtId="325" fontId="26" fillId="31" borderId="16" applyBorder="0">
      <alignment horizontal="center"/>
    </xf>
    <xf numFmtId="325" fontId="26" fillId="31" borderId="16" applyBorder="0">
      <alignment horizontal="center"/>
    </xf>
    <xf numFmtId="283" fontId="26" fillId="31" borderId="16" applyBorder="0">
      <alignment horizontal="center"/>
    </xf>
    <xf numFmtId="318" fontId="26" fillId="31" borderId="16" applyBorder="0">
      <alignment horizontal="center"/>
    </xf>
    <xf numFmtId="318" fontId="26" fillId="31" borderId="16" applyBorder="0">
      <alignment horizontal="center"/>
    </xf>
    <xf numFmtId="318" fontId="26" fillId="31" borderId="16" applyBorder="0">
      <alignment horizontal="center"/>
    </xf>
    <xf numFmtId="318" fontId="26" fillId="31" borderId="16" applyBorder="0">
      <alignment horizontal="center"/>
    </xf>
    <xf numFmtId="318" fontId="26" fillId="31" borderId="16" applyBorder="0">
      <alignment horizontal="center"/>
    </xf>
    <xf numFmtId="326" fontId="26" fillId="31" borderId="16" applyBorder="0">
      <alignment horizontal="center"/>
    </xf>
    <xf numFmtId="326" fontId="26" fillId="31" borderId="16" applyBorder="0">
      <alignment horizontal="center"/>
    </xf>
    <xf numFmtId="326"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325" fontId="26" fillId="31" borderId="16" applyBorder="0">
      <alignment horizontal="center"/>
    </xf>
    <xf numFmtId="325" fontId="26" fillId="31" borderId="16" applyBorder="0">
      <alignment horizontal="center"/>
    </xf>
    <xf numFmtId="283" fontId="26" fillId="31" borderId="16" applyBorder="0">
      <alignment horizontal="center"/>
    </xf>
    <xf numFmtId="325" fontId="26" fillId="31" borderId="16" applyBorder="0">
      <alignment horizontal="center"/>
    </xf>
    <xf numFmtId="194" fontId="105" fillId="31" borderId="16" applyBorder="0">
      <alignment horizontal="center"/>
    </xf>
    <xf numFmtId="283" fontId="26" fillId="31" borderId="16" applyBorder="0">
      <alignment horizontal="center"/>
    </xf>
    <xf numFmtId="329" fontId="30" fillId="32" borderId="0"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329" fontId="30" fillId="32" borderId="0" applyBorder="0">
      <alignment horizontal="center"/>
    </xf>
    <xf numFmtId="329" fontId="30" fillId="32" borderId="0" applyBorder="0">
      <alignment horizontal="center"/>
    </xf>
    <xf numFmtId="329" fontId="30" fillId="32" borderId="0" applyBorder="0">
      <alignment horizontal="center"/>
    </xf>
    <xf numFmtId="283" fontId="26" fillId="31" borderId="16" applyBorder="0">
      <alignment horizontal="center"/>
    </xf>
    <xf numFmtId="325" fontId="26" fillId="31" borderId="16" applyBorder="0">
      <alignment horizontal="center"/>
    </xf>
    <xf numFmtId="325" fontId="26" fillId="31" borderId="16" applyBorder="0">
      <alignment horizontal="center"/>
    </xf>
    <xf numFmtId="270" fontId="57" fillId="31" borderId="16" applyBorder="0">
      <alignment horizontal="center"/>
    </xf>
    <xf numFmtId="265" fontId="30" fillId="31" borderId="16" applyBorder="0">
      <alignment horizontal="center"/>
    </xf>
    <xf numFmtId="269" fontId="90" fillId="31" borderId="16" applyBorder="0">
      <alignment horizontal="center"/>
    </xf>
    <xf numFmtId="284" fontId="73" fillId="31" borderId="16" applyBorder="0">
      <alignment horizontal="center"/>
    </xf>
    <xf numFmtId="270" fontId="57" fillId="31" borderId="16" applyBorder="0">
      <alignment horizontal="center"/>
    </xf>
    <xf numFmtId="329" fontId="30" fillId="32" borderId="0" applyBorder="0">
      <alignment horizontal="center"/>
    </xf>
    <xf numFmtId="319" fontId="3" fillId="31" borderId="16" applyBorder="0">
      <alignment horizontal="center"/>
    </xf>
    <xf numFmtId="168" fontId="3" fillId="31" borderId="16" applyBorder="0">
      <alignment horizontal="center"/>
    </xf>
    <xf numFmtId="168" fontId="3" fillId="31" borderId="16" applyBorder="0">
      <alignment horizontal="center"/>
    </xf>
    <xf numFmtId="328" fontId="83" fillId="31" borderId="16" applyBorder="0">
      <alignment horizontal="center"/>
    </xf>
    <xf numFmtId="270" fontId="57"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325" fontId="26" fillId="31" borderId="16" applyBorder="0">
      <alignment horizontal="center"/>
    </xf>
    <xf numFmtId="325" fontId="26" fillId="31" borderId="16" applyBorder="0">
      <alignment horizontal="center"/>
    </xf>
    <xf numFmtId="325"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325" fontId="26" fillId="31" borderId="16" applyBorder="0">
      <alignment horizontal="center"/>
    </xf>
    <xf numFmtId="325" fontId="26" fillId="31" borderId="16" applyBorder="0">
      <alignment horizontal="center"/>
    </xf>
    <xf numFmtId="325" fontId="26" fillId="31" borderId="16" applyBorder="0">
      <alignment horizontal="center"/>
    </xf>
    <xf numFmtId="265" fontId="30" fillId="31" borderId="16" applyBorder="0">
      <alignment horizontal="center"/>
    </xf>
    <xf numFmtId="329" fontId="30" fillId="32" borderId="0" applyBorder="0">
      <alignment horizontal="center"/>
    </xf>
    <xf numFmtId="283" fontId="26" fillId="31" borderId="16" applyBorder="0">
      <alignment horizontal="center"/>
    </xf>
    <xf numFmtId="329" fontId="30" fillId="32" borderId="0"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329" fontId="30" fillId="32" borderId="0" applyBorder="0">
      <alignment horizontal="center"/>
    </xf>
    <xf numFmtId="329" fontId="30" fillId="32" borderId="0" applyBorder="0">
      <alignment horizontal="center"/>
    </xf>
    <xf numFmtId="329" fontId="30" fillId="32" borderId="0" applyBorder="0">
      <alignment horizontal="center"/>
    </xf>
    <xf numFmtId="283" fontId="26" fillId="31" borderId="16" applyBorder="0">
      <alignment horizontal="center"/>
    </xf>
    <xf numFmtId="325" fontId="26" fillId="31" borderId="16" applyBorder="0">
      <alignment horizontal="center"/>
    </xf>
    <xf numFmtId="325" fontId="26" fillId="31" borderId="16" applyBorder="0">
      <alignment horizontal="center"/>
    </xf>
    <xf numFmtId="270" fontId="57" fillId="31" borderId="16" applyBorder="0">
      <alignment horizontal="center"/>
    </xf>
    <xf numFmtId="268" fontId="83" fillId="31" borderId="16" applyBorder="0">
      <alignment horizontal="center"/>
    </xf>
    <xf numFmtId="270" fontId="57" fillId="31" borderId="16" applyBorder="0">
      <alignment horizontal="center"/>
    </xf>
    <xf numFmtId="304" fontId="26" fillId="31" borderId="16" applyBorder="0">
      <alignment horizontal="center"/>
    </xf>
    <xf numFmtId="268" fontId="3" fillId="31" borderId="16" applyBorder="0">
      <alignment horizontal="center"/>
    </xf>
    <xf numFmtId="267" fontId="3" fillId="31" borderId="16" applyBorder="0">
      <alignment horizontal="center"/>
    </xf>
    <xf numFmtId="267" fontId="3" fillId="31" borderId="16" applyBorder="0">
      <alignment horizontal="center"/>
    </xf>
    <xf numFmtId="185" fontId="57" fillId="31" borderId="16" applyBorder="0">
      <alignment horizontal="center"/>
    </xf>
    <xf numFmtId="268" fontId="26" fillId="31" borderId="16" applyBorder="0">
      <alignment horizontal="center"/>
    </xf>
    <xf numFmtId="268" fontId="83" fillId="31" borderId="16" applyBorder="0">
      <alignment horizontal="center"/>
    </xf>
    <xf numFmtId="270" fontId="57" fillId="31" borderId="16" applyBorder="0">
      <alignment horizontal="center"/>
    </xf>
    <xf numFmtId="266" fontId="83" fillId="31" borderId="16" applyBorder="0">
      <alignment horizontal="center"/>
    </xf>
    <xf numFmtId="269" fontId="90" fillId="31" borderId="16" applyBorder="0">
      <alignment horizontal="center"/>
    </xf>
    <xf numFmtId="301" fontId="26" fillId="31" borderId="16" applyBorder="0">
      <alignment horizontal="center"/>
    </xf>
    <xf numFmtId="270" fontId="57" fillId="31" borderId="16" applyBorder="0">
      <alignment horizontal="center"/>
    </xf>
    <xf numFmtId="325" fontId="26" fillId="31" borderId="16" applyBorder="0">
      <alignment horizontal="center"/>
    </xf>
    <xf numFmtId="270" fontId="57" fillId="31" borderId="16" applyBorder="0">
      <alignment horizontal="center"/>
    </xf>
    <xf numFmtId="270" fontId="57" fillId="31" borderId="16" applyBorder="0">
      <alignment horizontal="center"/>
    </xf>
    <xf numFmtId="265" fontId="30" fillId="31" borderId="16" applyBorder="0">
      <alignment horizontal="center"/>
    </xf>
    <xf numFmtId="265" fontId="30" fillId="31" borderId="16" applyBorder="0">
      <alignment horizontal="center"/>
    </xf>
    <xf numFmtId="265" fontId="30" fillId="31" borderId="16" applyBorder="0">
      <alignment horizontal="center"/>
    </xf>
    <xf numFmtId="265" fontId="30"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325" fontId="26" fillId="31" borderId="16" applyBorder="0">
      <alignment horizontal="center"/>
    </xf>
    <xf numFmtId="325" fontId="26" fillId="31" borderId="16" applyBorder="0">
      <alignment horizontal="center"/>
    </xf>
    <xf numFmtId="325" fontId="26" fillId="31" borderId="16" applyBorder="0">
      <alignment horizontal="center"/>
    </xf>
    <xf numFmtId="283" fontId="26" fillId="31" borderId="16" applyBorder="0">
      <alignment horizontal="center"/>
    </xf>
    <xf numFmtId="318" fontId="26" fillId="31" borderId="16" applyBorder="0">
      <alignment horizontal="center"/>
    </xf>
    <xf numFmtId="318" fontId="26" fillId="31" borderId="16" applyBorder="0">
      <alignment horizontal="center"/>
    </xf>
    <xf numFmtId="318" fontId="26" fillId="31" borderId="16" applyBorder="0">
      <alignment horizontal="center"/>
    </xf>
    <xf numFmtId="318" fontId="26" fillId="31" borderId="16" applyBorder="0">
      <alignment horizontal="center"/>
    </xf>
    <xf numFmtId="318" fontId="26" fillId="31" borderId="16" applyBorder="0">
      <alignment horizontal="center"/>
    </xf>
    <xf numFmtId="326" fontId="26" fillId="31" borderId="16" applyBorder="0">
      <alignment horizontal="center"/>
    </xf>
    <xf numFmtId="326" fontId="26" fillId="31" borderId="16" applyBorder="0">
      <alignment horizontal="center"/>
    </xf>
    <xf numFmtId="326"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325" fontId="26" fillId="31" borderId="16" applyBorder="0">
      <alignment horizontal="center"/>
    </xf>
    <xf numFmtId="325" fontId="26" fillId="31" borderId="16" applyBorder="0">
      <alignment horizontal="center"/>
    </xf>
    <xf numFmtId="283" fontId="26" fillId="31" borderId="16" applyBorder="0">
      <alignment horizontal="center"/>
    </xf>
    <xf numFmtId="325" fontId="26" fillId="31" borderId="16" applyBorder="0">
      <alignment horizontal="center"/>
    </xf>
    <xf numFmtId="194" fontId="105" fillId="31" borderId="16" applyBorder="0">
      <alignment horizontal="center"/>
    </xf>
    <xf numFmtId="268" fontId="83" fillId="31" borderId="16" applyBorder="0">
      <alignment horizontal="center"/>
    </xf>
    <xf numFmtId="270" fontId="57" fillId="31" borderId="16" applyBorder="0">
      <alignment horizontal="center"/>
    </xf>
    <xf numFmtId="304" fontId="26" fillId="31" borderId="16" applyBorder="0">
      <alignment horizontal="center"/>
    </xf>
    <xf numFmtId="268" fontId="3" fillId="31" borderId="16" applyBorder="0">
      <alignment horizontal="center"/>
    </xf>
    <xf numFmtId="267" fontId="3" fillId="31" borderId="16" applyBorder="0">
      <alignment horizontal="center"/>
    </xf>
    <xf numFmtId="267" fontId="3" fillId="31" borderId="16" applyBorder="0">
      <alignment horizontal="center"/>
    </xf>
    <xf numFmtId="185" fontId="57" fillId="31" borderId="16" applyBorder="0">
      <alignment horizontal="center"/>
    </xf>
    <xf numFmtId="268" fontId="26" fillId="31" borderId="16" applyBorder="0">
      <alignment horizontal="center"/>
    </xf>
    <xf numFmtId="268" fontId="83" fillId="31" borderId="16" applyBorder="0">
      <alignment horizontal="center"/>
    </xf>
    <xf numFmtId="270" fontId="57" fillId="31" borderId="16" applyBorder="0">
      <alignment horizontal="center"/>
    </xf>
    <xf numFmtId="266" fontId="83" fillId="31" borderId="16" applyBorder="0">
      <alignment horizontal="center"/>
    </xf>
    <xf numFmtId="269" fontId="90" fillId="31" borderId="16" applyBorder="0">
      <alignment horizontal="center"/>
    </xf>
    <xf numFmtId="301" fontId="26" fillId="31" borderId="16" applyBorder="0">
      <alignment horizontal="center"/>
    </xf>
    <xf numFmtId="270" fontId="57" fillId="31" borderId="16" applyBorder="0">
      <alignment horizontal="center"/>
    </xf>
    <xf numFmtId="325" fontId="26" fillId="31" borderId="16" applyBorder="0">
      <alignment horizontal="center"/>
    </xf>
    <xf numFmtId="270" fontId="57" fillId="31" borderId="16" applyBorder="0">
      <alignment horizontal="center"/>
    </xf>
    <xf numFmtId="270" fontId="57" fillId="31" borderId="16" applyBorder="0">
      <alignment horizontal="center"/>
    </xf>
    <xf numFmtId="265" fontId="30" fillId="31" borderId="16" applyBorder="0">
      <alignment horizontal="center"/>
    </xf>
    <xf numFmtId="265" fontId="30" fillId="31" borderId="16" applyBorder="0">
      <alignment horizontal="center"/>
    </xf>
    <xf numFmtId="265" fontId="30" fillId="31" borderId="16" applyBorder="0">
      <alignment horizontal="center"/>
    </xf>
    <xf numFmtId="265" fontId="30"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325" fontId="26" fillId="31" borderId="16" applyBorder="0">
      <alignment horizontal="center"/>
    </xf>
    <xf numFmtId="325" fontId="26" fillId="31" borderId="16" applyBorder="0">
      <alignment horizontal="center"/>
    </xf>
    <xf numFmtId="325" fontId="26" fillId="31" borderId="16" applyBorder="0">
      <alignment horizontal="center"/>
    </xf>
    <xf numFmtId="283" fontId="26" fillId="31" borderId="16" applyBorder="0">
      <alignment horizontal="center"/>
    </xf>
    <xf numFmtId="318" fontId="26" fillId="31" borderId="16" applyBorder="0">
      <alignment horizontal="center"/>
    </xf>
    <xf numFmtId="318" fontId="26" fillId="31" borderId="16" applyBorder="0">
      <alignment horizontal="center"/>
    </xf>
    <xf numFmtId="318" fontId="26" fillId="31" borderId="16" applyBorder="0">
      <alignment horizontal="center"/>
    </xf>
    <xf numFmtId="318" fontId="26" fillId="31" borderId="16" applyBorder="0">
      <alignment horizontal="center"/>
    </xf>
    <xf numFmtId="318" fontId="26" fillId="31" borderId="16" applyBorder="0">
      <alignment horizontal="center"/>
    </xf>
    <xf numFmtId="326" fontId="26" fillId="31" borderId="16" applyBorder="0">
      <alignment horizontal="center"/>
    </xf>
    <xf numFmtId="326" fontId="26" fillId="31" borderId="16" applyBorder="0">
      <alignment horizontal="center"/>
    </xf>
    <xf numFmtId="326"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283" fontId="26" fillId="31" borderId="16" applyBorder="0">
      <alignment horizontal="center"/>
    </xf>
    <xf numFmtId="325" fontId="26" fillId="31" borderId="16" applyBorder="0">
      <alignment horizontal="center"/>
    </xf>
    <xf numFmtId="325" fontId="26" fillId="31" borderId="16" applyBorder="0">
      <alignment horizontal="center"/>
    </xf>
    <xf numFmtId="283" fontId="26" fillId="31" borderId="16" applyBorder="0">
      <alignment horizontal="center"/>
    </xf>
    <xf numFmtId="325" fontId="26" fillId="31" borderId="16" applyBorder="0">
      <alignment horizontal="center"/>
    </xf>
    <xf numFmtId="194" fontId="105" fillId="31" borderId="16" applyBorder="0">
      <alignment horizontal="center"/>
    </xf>
    <xf numFmtId="265" fontId="30" fillId="31" borderId="16" applyBorder="0">
      <alignment horizontal="center"/>
    </xf>
    <xf numFmtId="0" fontId="3" fillId="0" borderId="0" applyNumberFormat="0" applyBorder="0" applyAlignment="0"/>
    <xf numFmtId="0" fontId="139" fillId="33" borderId="0"/>
    <xf numFmtId="0" fontId="140" fillId="0" borderId="0">
      <alignment horizontal="left"/>
    </xf>
    <xf numFmtId="0" fontId="141" fillId="0" borderId="0">
      <alignment horizontal="left"/>
    </xf>
    <xf numFmtId="0" fontId="7" fillId="0" borderId="17" applyNumberFormat="0" applyAlignment="0" applyProtection="0">
      <alignment horizontal="left" vertical="center"/>
    </xf>
    <xf numFmtId="0" fontId="7" fillId="0" borderId="18">
      <alignment horizontal="left" vertical="center"/>
    </xf>
    <xf numFmtId="317" fontId="142" fillId="34" borderId="0">
      <alignment horizontal="left" vertical="top"/>
    </xf>
    <xf numFmtId="0" fontId="27" fillId="0" borderId="0" applyNumberFormat="0" applyFill="0" applyBorder="0" applyAlignment="0" applyProtection="0"/>
    <xf numFmtId="0" fontId="143" fillId="0" borderId="19" applyNumberFormat="0" applyFill="0" applyAlignment="0" applyProtection="0"/>
    <xf numFmtId="0" fontId="27" fillId="0" borderId="0" applyNumberFormat="0" applyFill="0" applyBorder="0" applyAlignment="0" applyProtection="0"/>
    <xf numFmtId="0" fontId="7" fillId="0" borderId="0" applyNumberFormat="0" applyFill="0" applyBorder="0" applyAlignment="0" applyProtection="0"/>
    <xf numFmtId="0" fontId="144" fillId="0" borderId="20" applyNumberFormat="0" applyFill="0" applyAlignment="0" applyProtection="0"/>
    <xf numFmtId="0" fontId="7" fillId="0" borderId="0" applyNumberFormat="0" applyFill="0" applyBorder="0" applyAlignment="0" applyProtection="0"/>
    <xf numFmtId="0" fontId="145" fillId="0" borderId="21" applyNumberFormat="0" applyFill="0" applyAlignment="0" applyProtection="0"/>
    <xf numFmtId="0" fontId="146" fillId="0" borderId="21" applyNumberFormat="0" applyFill="0" applyAlignment="0" applyProtection="0"/>
    <xf numFmtId="0" fontId="147" fillId="0" borderId="22" applyNumberFormat="0" applyFill="0" applyAlignment="0" applyProtection="0"/>
    <xf numFmtId="0" fontId="145" fillId="0" borderId="0" applyNumberFormat="0" applyFill="0" applyBorder="0" applyAlignment="0" applyProtection="0"/>
    <xf numFmtId="0" fontId="146" fillId="0" borderId="0" applyNumberFormat="0" applyFill="0" applyBorder="0" applyAlignment="0" applyProtection="0"/>
    <xf numFmtId="0" fontId="147" fillId="0" borderId="0" applyNumberFormat="0" applyFill="0" applyBorder="0" applyAlignment="0" applyProtection="0"/>
    <xf numFmtId="208" fontId="148" fillId="0" borderId="0">
      <protection locked="0"/>
    </xf>
    <xf numFmtId="245" fontId="26" fillId="0" borderId="0">
      <protection locked="0"/>
    </xf>
    <xf numFmtId="245" fontId="26" fillId="0" borderId="0">
      <protection locked="0"/>
    </xf>
    <xf numFmtId="208" fontId="149" fillId="0" borderId="0">
      <protection locked="0"/>
    </xf>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208" fontId="148" fillId="0" borderId="0">
      <protection locked="0"/>
    </xf>
    <xf numFmtId="208" fontId="148" fillId="0" borderId="0">
      <protection locked="0"/>
    </xf>
    <xf numFmtId="0" fontId="7" fillId="0" borderId="0" applyProtection="0"/>
    <xf numFmtId="0" fontId="150" fillId="0" borderId="23">
      <alignment horizontal="center"/>
    </xf>
    <xf numFmtId="0" fontId="150" fillId="0" borderId="0">
      <alignment horizontal="center"/>
    </xf>
    <xf numFmtId="0" fontId="151" fillId="35" borderId="24" applyNumberFormat="0" applyAlignment="0"/>
    <xf numFmtId="208" fontId="152" fillId="0" borderId="0">
      <protection locked="0"/>
    </xf>
    <xf numFmtId="198" fontId="85" fillId="0" borderId="0" applyFont="0" applyFill="0" applyBorder="0" applyAlignment="0" applyProtection="0">
      <alignment horizontal="center" vertical="center"/>
    </xf>
    <xf numFmtId="0" fontId="153" fillId="0" borderId="0"/>
    <xf numFmtId="49" fontId="154" fillId="0" borderId="24">
      <alignment vertical="center"/>
    </xf>
    <xf numFmtId="168" fontId="26" fillId="0" borderId="0" applyFont="0" applyFill="0" applyBorder="0" applyAlignment="0" applyProtection="0"/>
    <xf numFmtId="38" fontId="64" fillId="0" borderId="0" applyFont="0" applyFill="0" applyBorder="0" applyAlignment="0" applyProtection="0"/>
    <xf numFmtId="0" fontId="155" fillId="0" borderId="0"/>
    <xf numFmtId="283" fontId="156" fillId="0" borderId="0" applyFont="0" applyFill="0" applyBorder="0" applyAlignment="0" applyProtection="0"/>
    <xf numFmtId="0" fontId="157" fillId="0" borderId="0" applyFont="0" applyFill="0" applyBorder="0" applyAlignment="0" applyProtection="0"/>
    <xf numFmtId="0" fontId="157" fillId="0" borderId="0" applyFont="0" applyFill="0" applyBorder="0" applyAlignment="0" applyProtection="0"/>
    <xf numFmtId="0" fontId="158" fillId="34" borderId="0">
      <alignment horizontal="left" wrapText="1" indent="2"/>
    </xf>
    <xf numFmtId="0" fontId="159" fillId="13" borderId="9" applyNumberFormat="0" applyAlignment="0" applyProtection="0"/>
    <xf numFmtId="10" fontId="137" fillId="30" borderId="1" applyNumberFormat="0" applyBorder="0" applyAlignment="0" applyProtection="0"/>
    <xf numFmtId="10" fontId="137" fillId="34" borderId="1" applyNumberFormat="0" applyBorder="0" applyAlignment="0" applyProtection="0"/>
    <xf numFmtId="0" fontId="160" fillId="13" borderId="9" applyNumberFormat="0" applyAlignment="0" applyProtection="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0" fillId="13" borderId="9" applyNumberFormat="0" applyAlignment="0" applyProtection="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0" fillId="13" borderId="9" applyNumberFormat="0" applyAlignment="0" applyProtection="0"/>
    <xf numFmtId="0" fontId="161" fillId="0" borderId="0"/>
    <xf numFmtId="0" fontId="161" fillId="0" borderId="0"/>
    <xf numFmtId="0" fontId="161" fillId="0" borderId="0"/>
    <xf numFmtId="0" fontId="161" fillId="0" borderId="0"/>
    <xf numFmtId="0" fontId="160" fillId="13" borderId="9" applyNumberFormat="0" applyAlignment="0" applyProtection="0"/>
    <xf numFmtId="0" fontId="161" fillId="0" borderId="0"/>
    <xf numFmtId="0" fontId="161" fillId="0" borderId="0"/>
    <xf numFmtId="0" fontId="161" fillId="0" borderId="0"/>
    <xf numFmtId="0" fontId="161" fillId="0" borderId="0"/>
    <xf numFmtId="0" fontId="161" fillId="0" borderId="0"/>
    <xf numFmtId="0" fontId="161" fillId="0" borderId="0"/>
    <xf numFmtId="0" fontId="160" fillId="13" borderId="9" applyNumberFormat="0" applyAlignment="0" applyProtection="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0" fillId="13" borderId="9" applyNumberFormat="0" applyAlignment="0" applyProtection="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0" fillId="13" borderId="9" applyNumberFormat="0" applyAlignment="0" applyProtection="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0" fillId="13" borderId="9" applyNumberFormat="0" applyAlignment="0" applyProtection="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0" fillId="13" borderId="9" applyNumberFormat="0" applyAlignment="0" applyProtection="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0" fillId="13" borderId="9" applyNumberFormat="0" applyAlignment="0" applyProtection="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0" fillId="13" borderId="9" applyNumberFormat="0" applyAlignment="0" applyProtection="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0" fillId="13" borderId="9" applyNumberFormat="0" applyAlignment="0" applyProtection="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3" fillId="36" borderId="0"/>
    <xf numFmtId="0" fontId="162" fillId="0" borderId="0" applyBorder="0"/>
    <xf numFmtId="2" fontId="163" fillId="0" borderId="0" applyBorder="0"/>
    <xf numFmtId="0" fontId="164" fillId="0" borderId="0" applyNumberFormat="0" applyFill="0" applyBorder="0" applyAlignment="0" applyProtection="0">
      <alignment vertical="top"/>
      <protection locked="0"/>
    </xf>
    <xf numFmtId="0" fontId="165" fillId="0" borderId="0" applyNumberFormat="0" applyFill="0" applyBorder="0" applyAlignment="0" applyProtection="0">
      <alignment vertical="top"/>
      <protection locked="0"/>
    </xf>
    <xf numFmtId="0" fontId="166" fillId="0" borderId="0" applyNumberFormat="0" applyFill="0" applyBorder="0" applyAlignment="0" applyProtection="0">
      <alignment vertical="top"/>
      <protection locked="0"/>
    </xf>
    <xf numFmtId="0" fontId="164" fillId="0" borderId="0" applyNumberFormat="0" applyFill="0" applyBorder="0" applyAlignment="0" applyProtection="0">
      <alignment vertical="top"/>
      <protection locked="0"/>
    </xf>
    <xf numFmtId="168" fontId="26" fillId="0" borderId="0" applyFont="0" applyFill="0" applyBorder="0" applyAlignment="0" applyProtection="0"/>
    <xf numFmtId="0" fontId="26" fillId="0" borderId="0"/>
    <xf numFmtId="0" fontId="41" fillId="0" borderId="24">
      <alignment horizontal="center"/>
    </xf>
    <xf numFmtId="0" fontId="133" fillId="0" borderId="0"/>
    <xf numFmtId="0" fontId="167" fillId="0" borderId="25">
      <alignment horizontal="center" vertical="center" wrapText="1"/>
    </xf>
    <xf numFmtId="194" fontId="26" fillId="37" borderId="15">
      <alignment vertical="top" wrapText="1"/>
    </xf>
    <xf numFmtId="0" fontId="64" fillId="0" borderId="0"/>
    <xf numFmtId="0" fontId="26" fillId="0" borderId="0" applyNumberFormat="0" applyFill="0" applyBorder="0" applyProtection="0">
      <alignment horizontal="left" vertical="center"/>
    </xf>
    <xf numFmtId="0" fontId="64" fillId="0" borderId="0"/>
    <xf numFmtId="239" fontId="26" fillId="0" borderId="0" applyFill="0" applyBorder="0" applyAlignment="0"/>
    <xf numFmtId="235" fontId="66" fillId="0" borderId="0" applyFill="0" applyBorder="0" applyAlignment="0"/>
    <xf numFmtId="239" fontId="26" fillId="0" borderId="0" applyFill="0" applyBorder="0" applyAlignment="0"/>
    <xf numFmtId="240" fontId="26" fillId="0" borderId="0" applyFill="0" applyBorder="0" applyAlignment="0"/>
    <xf numFmtId="235" fontId="66" fillId="0" borderId="0" applyFill="0" applyBorder="0" applyAlignment="0"/>
    <xf numFmtId="0" fontId="168" fillId="0" borderId="26" applyNumberFormat="0" applyFill="0" applyAlignment="0" applyProtection="0"/>
    <xf numFmtId="0" fontId="169" fillId="0" borderId="26" applyNumberFormat="0" applyFill="0" applyAlignment="0" applyProtection="0"/>
    <xf numFmtId="0" fontId="170" fillId="0" borderId="27" applyNumberFormat="0" applyFill="0" applyAlignment="0" applyProtection="0"/>
    <xf numFmtId="0" fontId="3" fillId="38" borderId="0"/>
    <xf numFmtId="272" fontId="137" fillId="0" borderId="4" applyFont="0"/>
    <xf numFmtId="3" fontId="3" fillId="0" borderId="28"/>
    <xf numFmtId="0" fontId="64" fillId="0" borderId="0"/>
    <xf numFmtId="0" fontId="85" fillId="0" borderId="0" applyFont="0" applyFill="0" applyBorder="0" applyProtection="0">
      <alignment horizontal="center" vertical="center"/>
    </xf>
    <xf numFmtId="38" fontId="64" fillId="0" borderId="0" applyFont="0" applyFill="0" applyBorder="0" applyAlignment="0" applyProtection="0"/>
    <xf numFmtId="4" fontId="171" fillId="0" borderId="0" applyFont="0" applyFill="0" applyBorder="0" applyAlignment="0" applyProtection="0"/>
    <xf numFmtId="38" fontId="64" fillId="0" borderId="0" applyFont="0" applyFill="0" applyBorder="0" applyAlignment="0" applyProtection="0"/>
    <xf numFmtId="40" fontId="64" fillId="0" borderId="0" applyFont="0" applyFill="0" applyBorder="0" applyAlignment="0" applyProtection="0"/>
    <xf numFmtId="168" fontId="3" fillId="0" borderId="0" applyFont="0" applyFill="0" applyBorder="0" applyAlignment="0" applyProtection="0"/>
    <xf numFmtId="170" fontId="3" fillId="0" borderId="0" applyFont="0" applyFill="0" applyBorder="0" applyAlignment="0" applyProtection="0"/>
    <xf numFmtId="0" fontId="172" fillId="0" borderId="7"/>
    <xf numFmtId="0" fontId="173" fillId="0" borderId="23"/>
    <xf numFmtId="0" fontId="174" fillId="0" borderId="23"/>
    <xf numFmtId="184" fontId="28" fillId="0" borderId="29"/>
    <xf numFmtId="191" fontId="83" fillId="0" borderId="29"/>
    <xf numFmtId="200" fontId="3" fillId="0" borderId="0" applyFont="0" applyFill="0" applyBorder="0" applyAlignment="0" applyProtection="0"/>
    <xf numFmtId="201" fontId="3" fillId="0" borderId="0" applyFont="0" applyFill="0" applyBorder="0" applyAlignment="0" applyProtection="0"/>
    <xf numFmtId="202" fontId="64" fillId="0" borderId="0" applyFont="0" applyFill="0" applyBorder="0" applyAlignment="0" applyProtection="0"/>
    <xf numFmtId="209" fontId="64" fillId="0" borderId="0" applyFont="0" applyFill="0" applyBorder="0" applyAlignment="0" applyProtection="0"/>
    <xf numFmtId="285" fontId="3" fillId="0" borderId="0" applyFont="0" applyFill="0" applyBorder="0" applyAlignment="0" applyProtection="0"/>
    <xf numFmtId="293" fontId="3" fillId="0" borderId="0" applyFont="0" applyFill="0" applyBorder="0" applyAlignment="0" applyProtection="0"/>
    <xf numFmtId="0" fontId="29" fillId="0" borderId="0" applyNumberFormat="0" applyFont="0" applyFill="0" applyAlignment="0"/>
    <xf numFmtId="0" fontId="3" fillId="0" borderId="0" applyNumberFormat="0" applyFill="0" applyAlignment="0"/>
    <xf numFmtId="0" fontId="3" fillId="0" borderId="0" applyNumberFormat="0" applyFill="0" applyAlignment="0"/>
    <xf numFmtId="0" fontId="26" fillId="0" borderId="0" applyNumberFormat="0" applyFill="0" applyAlignment="0"/>
    <xf numFmtId="0" fontId="26" fillId="0" borderId="0" applyNumberFormat="0" applyFill="0" applyAlignment="0"/>
    <xf numFmtId="0" fontId="29" fillId="0" borderId="0" applyNumberFormat="0" applyFont="0" applyFill="0" applyAlignment="0"/>
    <xf numFmtId="0" fontId="26" fillId="0" borderId="0" applyNumberFormat="0" applyFill="0" applyAlignment="0"/>
    <xf numFmtId="0" fontId="26" fillId="0" borderId="0" applyNumberFormat="0" applyFill="0" applyAlignment="0"/>
    <xf numFmtId="0" fontId="26" fillId="0" borderId="0" applyNumberFormat="0" applyFill="0" applyAlignment="0"/>
    <xf numFmtId="0" fontId="26" fillId="0" borderId="0" applyNumberFormat="0" applyFill="0" applyAlignment="0"/>
    <xf numFmtId="0" fontId="26" fillId="0" borderId="0" applyNumberFormat="0" applyFill="0" applyAlignment="0"/>
    <xf numFmtId="0" fontId="26" fillId="0" borderId="0" applyNumberFormat="0" applyFill="0" applyAlignment="0"/>
    <xf numFmtId="0" fontId="26" fillId="0" borderId="0" applyNumberFormat="0" applyFill="0" applyAlignment="0"/>
    <xf numFmtId="0" fontId="26" fillId="0" borderId="0" applyNumberFormat="0" applyFill="0" applyAlignment="0"/>
    <xf numFmtId="0" fontId="26" fillId="0" borderId="0" applyNumberFormat="0" applyFill="0" applyAlignment="0"/>
    <xf numFmtId="0" fontId="26" fillId="0" borderId="0" applyNumberFormat="0" applyFill="0" applyAlignment="0"/>
    <xf numFmtId="0" fontId="26" fillId="0" borderId="0" applyNumberFormat="0" applyFill="0" applyAlignment="0"/>
    <xf numFmtId="0" fontId="29" fillId="0" borderId="0" applyNumberFormat="0" applyFont="0" applyFill="0" applyAlignment="0"/>
    <xf numFmtId="0" fontId="26" fillId="0" borderId="0" applyNumberFormat="0" applyFill="0" applyAlignment="0"/>
    <xf numFmtId="0" fontId="26" fillId="0" borderId="0" applyNumberFormat="0" applyFill="0" applyAlignment="0"/>
    <xf numFmtId="0" fontId="26" fillId="0" borderId="0" applyNumberFormat="0" applyFill="0" applyAlignment="0"/>
    <xf numFmtId="0" fontId="26" fillId="0" borderId="0" applyNumberFormat="0" applyFill="0" applyAlignment="0"/>
    <xf numFmtId="0" fontId="26" fillId="0" borderId="0" applyNumberFormat="0" applyFill="0" applyAlignment="0"/>
    <xf numFmtId="0" fontId="26" fillId="0" borderId="0" applyNumberFormat="0" applyFill="0" applyAlignment="0"/>
    <xf numFmtId="0" fontId="26" fillId="0" borderId="0" applyNumberFormat="0" applyFill="0" applyAlignment="0"/>
    <xf numFmtId="0" fontId="26" fillId="0" borderId="0" applyNumberFormat="0" applyFill="0" applyAlignment="0"/>
    <xf numFmtId="0" fontId="26" fillId="0" borderId="0" applyNumberFormat="0" applyFill="0" applyAlignment="0"/>
    <xf numFmtId="0" fontId="26" fillId="0" borderId="0" applyNumberFormat="0" applyFill="0" applyAlignment="0"/>
    <xf numFmtId="0" fontId="3" fillId="0" borderId="0" applyNumberFormat="0" applyFill="0" applyAlignment="0"/>
    <xf numFmtId="0" fontId="175" fillId="0" borderId="0" applyNumberFormat="0" applyFill="0" applyAlignment="0"/>
    <xf numFmtId="0" fontId="29" fillId="0" borderId="0" applyNumberFormat="0" applyFont="0" applyFill="0" applyAlignment="0"/>
    <xf numFmtId="0" fontId="114" fillId="0" borderId="0">
      <alignment horizontal="justify" vertical="top"/>
    </xf>
    <xf numFmtId="0" fontId="176" fillId="13" borderId="0" applyNumberFormat="0" applyBorder="0" applyAlignment="0" applyProtection="0"/>
    <xf numFmtId="0" fontId="177" fillId="13" borderId="0" applyNumberFormat="0" applyBorder="0" applyAlignment="0" applyProtection="0"/>
    <xf numFmtId="0" fontId="178" fillId="13" borderId="0" applyNumberFormat="0" applyBorder="0" applyAlignment="0" applyProtection="0"/>
    <xf numFmtId="0" fontId="30" fillId="0" borderId="1"/>
    <xf numFmtId="0" fontId="13" fillId="0" borderId="0"/>
    <xf numFmtId="0" fontId="30" fillId="0" borderId="24"/>
    <xf numFmtId="37" fontId="179" fillId="0" borderId="0"/>
    <xf numFmtId="0" fontId="180" fillId="0" borderId="1" applyNumberFormat="0" applyFont="0" applyFill="0" applyBorder="0" applyAlignment="0">
      <alignment horizontal="center"/>
    </xf>
    <xf numFmtId="174" fontId="31" fillId="0" borderId="0"/>
    <xf numFmtId="0" fontId="26" fillId="0" borderId="0"/>
    <xf numFmtId="205" fontId="181" fillId="0" borderId="0"/>
    <xf numFmtId="0" fontId="182" fillId="0" borderId="0"/>
    <xf numFmtId="0" fontId="7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105"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26"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57"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7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7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7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7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7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 fillId="0" borderId="0"/>
    <xf numFmtId="0" fontId="26" fillId="0" borderId="0"/>
    <xf numFmtId="0" fontId="171" fillId="30" borderId="0"/>
    <xf numFmtId="0" fontId="183" fillId="0" borderId="0"/>
    <xf numFmtId="0" fontId="26" fillId="8" borderId="30" applyNumberFormat="0" applyFont="0" applyAlignment="0" applyProtection="0"/>
    <xf numFmtId="0" fontId="26" fillId="8" borderId="30" applyNumberFormat="0" applyFont="0" applyAlignment="0" applyProtection="0"/>
    <xf numFmtId="0" fontId="3" fillId="8" borderId="30" applyNumberFormat="0" applyFont="0" applyAlignment="0" applyProtection="0"/>
    <xf numFmtId="0" fontId="57" fillId="0" borderId="0"/>
    <xf numFmtId="170" fontId="32" fillId="0" borderId="0" applyFont="0" applyFill="0" applyBorder="0" applyAlignment="0" applyProtection="0"/>
    <xf numFmtId="168" fontId="32" fillId="0" borderId="0" applyFont="0" applyFill="0" applyBorder="0" applyAlignment="0" applyProtection="0"/>
    <xf numFmtId="0" fontId="184" fillId="0" borderId="0" applyNumberFormat="0" applyFill="0" applyBorder="0" applyAlignment="0" applyProtection="0"/>
    <xf numFmtId="0" fontId="33" fillId="0" borderId="0" applyNumberFormat="0" applyFill="0" applyBorder="0" applyAlignment="0" applyProtection="0"/>
    <xf numFmtId="0" fontId="19" fillId="0" borderId="0" applyNumberFormat="0" applyFill="0" applyBorder="0" applyAlignment="0" applyProtection="0"/>
    <xf numFmtId="0" fontId="3" fillId="0" borderId="0" applyFont="0" applyFill="0" applyBorder="0" applyAlignment="0" applyProtection="0"/>
    <xf numFmtId="0" fontId="13" fillId="0" borderId="0"/>
    <xf numFmtId="0" fontId="185" fillId="26" borderId="31" applyNumberFormat="0" applyAlignment="0" applyProtection="0"/>
    <xf numFmtId="0" fontId="186" fillId="26" borderId="31" applyNumberFormat="0" applyAlignment="0" applyProtection="0"/>
    <xf numFmtId="0" fontId="187" fillId="27" borderId="31" applyNumberFormat="0" applyAlignment="0" applyProtection="0"/>
    <xf numFmtId="14" fontId="41" fillId="0" borderId="0">
      <alignment horizontal="center" wrapText="1"/>
      <protection locked="0"/>
    </xf>
    <xf numFmtId="238" fontId="3" fillId="0" borderId="0" applyFill="0" applyBorder="0" applyAlignment="0" applyProtection="0"/>
    <xf numFmtId="247" fontId="3" fillId="0" borderId="0" applyFill="0" applyBorder="0" applyAlignment="0" applyProtection="0"/>
    <xf numFmtId="10" fontId="3"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3"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0" fontId="64" fillId="0" borderId="0" applyNumberFormat="0" applyBorder="0"/>
    <xf numFmtId="0" fontId="3" fillId="0" borderId="0"/>
    <xf numFmtId="239" fontId="26" fillId="0" borderId="0" applyFill="0" applyBorder="0" applyAlignment="0"/>
    <xf numFmtId="235" fontId="66" fillId="0" borderId="0" applyFill="0" applyBorder="0" applyAlignment="0"/>
    <xf numFmtId="239" fontId="26" fillId="0" borderId="0" applyFill="0" applyBorder="0" applyAlignment="0"/>
    <xf numFmtId="240" fontId="26" fillId="0" borderId="0" applyFill="0" applyBorder="0" applyAlignment="0"/>
    <xf numFmtId="235" fontId="66" fillId="0" borderId="0" applyFill="0" applyBorder="0" applyAlignment="0"/>
    <xf numFmtId="0" fontId="188" fillId="0" borderId="0"/>
    <xf numFmtId="0" fontId="3" fillId="0" borderId="0" applyNumberFormat="0" applyFill="0" applyBorder="0" applyAlignment="0" applyProtection="0"/>
    <xf numFmtId="0" fontId="189" fillId="0" borderId="32">
      <alignment horizontal="center"/>
    </xf>
    <xf numFmtId="0" fontId="190" fillId="39" borderId="0" applyNumberFormat="0" applyFont="0" applyBorder="0" applyAlignment="0">
      <alignment horizontal="center"/>
    </xf>
    <xf numFmtId="14" fontId="191" fillId="0" borderId="0" applyNumberFormat="0" applyFill="0" applyBorder="0" applyAlignment="0" applyProtection="0">
      <alignment horizontal="left"/>
    </xf>
    <xf numFmtId="0" fontId="165" fillId="0" borderId="0" applyNumberFormat="0" applyFill="0" applyBorder="0" applyAlignment="0" applyProtection="0">
      <alignment vertical="top"/>
      <protection locked="0"/>
    </xf>
    <xf numFmtId="0" fontId="57" fillId="0" borderId="0"/>
    <xf numFmtId="0" fontId="19" fillId="0" borderId="0" applyNumberFormat="0" applyFill="0" applyBorder="0" applyAlignment="0" applyProtection="0"/>
    <xf numFmtId="3" fontId="192" fillId="0" borderId="33">
      <alignment horizontal="right" wrapText="1"/>
    </xf>
    <xf numFmtId="0" fontId="193" fillId="40" borderId="34" applyNumberFormat="0" applyProtection="0">
      <alignment vertical="center"/>
    </xf>
    <xf numFmtId="0" fontId="194" fillId="40" borderId="34" applyNumberFormat="0" applyProtection="0">
      <alignment vertical="center"/>
    </xf>
    <xf numFmtId="0" fontId="195" fillId="40" borderId="34" applyNumberFormat="0" applyProtection="0">
      <alignment horizontal="left" vertical="center" indent="1"/>
    </xf>
    <xf numFmtId="0" fontId="195" fillId="41" borderId="0" applyNumberFormat="0" applyProtection="0">
      <alignment horizontal="left" vertical="center" indent="1"/>
    </xf>
    <xf numFmtId="0" fontId="195" fillId="42" borderId="34" applyNumberFormat="0" applyProtection="0">
      <alignment horizontal="right" vertical="center"/>
    </xf>
    <xf numFmtId="0" fontId="195" fillId="43" borderId="34" applyNumberFormat="0" applyProtection="0">
      <alignment horizontal="right" vertical="center"/>
    </xf>
    <xf numFmtId="0" fontId="195" fillId="44" borderId="34" applyNumberFormat="0" applyProtection="0">
      <alignment horizontal="right" vertical="center"/>
    </xf>
    <xf numFmtId="0" fontId="195" fillId="45" borderId="34" applyNumberFormat="0" applyProtection="0">
      <alignment horizontal="right" vertical="center"/>
    </xf>
    <xf numFmtId="0" fontId="195" fillId="46" borderId="34" applyNumberFormat="0" applyProtection="0">
      <alignment horizontal="right" vertical="center"/>
    </xf>
    <xf numFmtId="0" fontId="195" fillId="47" borderId="34" applyNumberFormat="0" applyProtection="0">
      <alignment horizontal="right" vertical="center"/>
    </xf>
    <xf numFmtId="0" fontId="195" fillId="48" borderId="34" applyNumberFormat="0" applyProtection="0">
      <alignment horizontal="right" vertical="center"/>
    </xf>
    <xf numFmtId="0" fontId="195" fillId="49" borderId="34" applyNumberFormat="0" applyProtection="0">
      <alignment horizontal="right" vertical="center"/>
    </xf>
    <xf numFmtId="0" fontId="195" fillId="50" borderId="34" applyNumberFormat="0" applyProtection="0">
      <alignment horizontal="right" vertical="center"/>
    </xf>
    <xf numFmtId="0" fontId="193" fillId="51" borderId="35" applyNumberFormat="0" applyProtection="0">
      <alignment horizontal="left" vertical="center" indent="1"/>
    </xf>
    <xf numFmtId="0" fontId="193" fillId="52" borderId="0" applyNumberFormat="0" applyProtection="0">
      <alignment horizontal="left" vertical="center" indent="1"/>
    </xf>
    <xf numFmtId="0" fontId="193" fillId="41" borderId="0" applyNumberFormat="0" applyProtection="0">
      <alignment horizontal="left" vertical="center" indent="1"/>
    </xf>
    <xf numFmtId="0" fontId="195" fillId="52" borderId="34" applyNumberFormat="0" applyProtection="0">
      <alignment horizontal="right" vertical="center"/>
    </xf>
    <xf numFmtId="0" fontId="117" fillId="52" borderId="0" applyNumberFormat="0" applyProtection="0">
      <alignment horizontal="left" vertical="center" indent="1"/>
    </xf>
    <xf numFmtId="0" fontId="117" fillId="41" borderId="0" applyNumberFormat="0" applyProtection="0">
      <alignment horizontal="left" vertical="center" indent="1"/>
    </xf>
    <xf numFmtId="0" fontId="195" fillId="53" borderId="34" applyNumberFormat="0" applyProtection="0">
      <alignment vertical="center"/>
    </xf>
    <xf numFmtId="0" fontId="196" fillId="53" borderId="34" applyNumberFormat="0" applyProtection="0">
      <alignment vertical="center"/>
    </xf>
    <xf numFmtId="0" fontId="193" fillId="52" borderId="36" applyNumberFormat="0" applyProtection="0">
      <alignment horizontal="left" vertical="center" indent="1"/>
    </xf>
    <xf numFmtId="0" fontId="195" fillId="53" borderId="34" applyNumberFormat="0" applyProtection="0">
      <alignment horizontal="right" vertical="center"/>
    </xf>
    <xf numFmtId="0" fontId="196" fillId="53" borderId="34" applyNumberFormat="0" applyProtection="0">
      <alignment horizontal="right" vertical="center"/>
    </xf>
    <xf numFmtId="0" fontId="193" fillId="52" borderId="34" applyNumberFormat="0" applyProtection="0">
      <alignment horizontal="left" vertical="center" indent="1"/>
    </xf>
    <xf numFmtId="0" fontId="197" fillId="35" borderId="36" applyNumberFormat="0" applyProtection="0">
      <alignment horizontal="left" vertical="center" indent="1"/>
    </xf>
    <xf numFmtId="0" fontId="198" fillId="53" borderId="34" applyNumberFormat="0" applyProtection="0">
      <alignment horizontal="right" vertical="center"/>
    </xf>
    <xf numFmtId="0" fontId="2" fillId="0" borderId="0">
      <alignment vertical="center"/>
    </xf>
    <xf numFmtId="304" fontId="1" fillId="0" borderId="0" applyFont="0" applyFill="0" applyBorder="0" applyAlignment="0" applyProtection="0"/>
    <xf numFmtId="0" fontId="190" fillId="1" borderId="18" applyNumberFormat="0" applyFont="0" applyAlignment="0">
      <alignment horizontal="center"/>
    </xf>
    <xf numFmtId="0" fontId="199" fillId="0" borderId="0" applyNumberFormat="0" applyFill="0" applyBorder="0" applyAlignment="0" applyProtection="0">
      <alignment vertical="top"/>
      <protection locked="0"/>
    </xf>
    <xf numFmtId="0" fontId="199" fillId="0" borderId="0" applyNumberFormat="0" applyFill="0" applyBorder="0" applyAlignment="0" applyProtection="0">
      <alignment vertical="top"/>
      <protection locked="0"/>
    </xf>
    <xf numFmtId="0" fontId="200" fillId="0" borderId="0" applyNumberFormat="0" applyFill="0" applyBorder="0" applyAlignment="0" applyProtection="0"/>
    <xf numFmtId="0" fontId="201" fillId="0" borderId="0" applyNumberFormat="0" applyFill="0" applyBorder="0" applyAlignment="0">
      <alignment horizontal="center"/>
    </xf>
    <xf numFmtId="0" fontId="3" fillId="0" borderId="0"/>
    <xf numFmtId="0" fontId="202" fillId="0" borderId="0" applyNumberFormat="0" applyBorder="0" applyAlignment="0"/>
    <xf numFmtId="0" fontId="26" fillId="0" borderId="37">
      <alignment horizontal="center"/>
    </xf>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168" fontId="26" fillId="0" borderId="0" applyFont="0" applyFill="0" applyBorder="0" applyAlignment="0" applyProtection="0"/>
    <xf numFmtId="167" fontId="105" fillId="0" borderId="0" applyFont="0" applyFill="0" applyBorder="0" applyAlignment="0" applyProtection="0"/>
    <xf numFmtId="168" fontId="26" fillId="0" borderId="0" applyFon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167" fontId="105" fillId="0" borderId="0" applyFont="0" applyFill="0" applyBorder="0" applyAlignment="0" applyProtection="0"/>
    <xf numFmtId="168" fontId="26" fillId="0" borderId="0" applyFont="0" applyFill="0" applyBorder="0" applyAlignment="0" applyProtection="0"/>
    <xf numFmtId="167" fontId="105"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7" fontId="105" fillId="0" borderId="0" applyFont="0" applyFill="0" applyBorder="0" applyAlignment="0" applyProtection="0"/>
    <xf numFmtId="167" fontId="105" fillId="0" borderId="0" applyFont="0" applyFill="0" applyBorder="0" applyAlignment="0" applyProtection="0"/>
    <xf numFmtId="0" fontId="73" fillId="0" borderId="0"/>
    <xf numFmtId="0" fontId="203" fillId="0" borderId="0"/>
    <xf numFmtId="0" fontId="30" fillId="0" borderId="0"/>
    <xf numFmtId="0" fontId="30" fillId="0" borderId="0"/>
    <xf numFmtId="0" fontId="3" fillId="0" borderId="38" applyNumberFormat="0" applyFont="0" applyFill="0" applyAlignment="0" applyProtection="0"/>
    <xf numFmtId="0" fontId="57" fillId="0" borderId="0"/>
    <xf numFmtId="176" fontId="3"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7" fontId="105" fillId="0" borderId="0" applyFont="0" applyFill="0" applyBorder="0" applyAlignment="0" applyProtection="0"/>
    <xf numFmtId="0" fontId="204" fillId="0" borderId="0"/>
    <xf numFmtId="193" fontId="57" fillId="0" borderId="2" applyNumberFormat="0" applyBorder="0">
      <alignment horizontal="center"/>
    </xf>
    <xf numFmtId="0" fontId="173" fillId="0" borderId="0"/>
    <xf numFmtId="0" fontId="174" fillId="0" borderId="0"/>
    <xf numFmtId="0" fontId="205" fillId="34" borderId="0">
      <alignment wrapText="1"/>
    </xf>
    <xf numFmtId="40" fontId="206" fillId="0" borderId="0" applyBorder="0">
      <alignment horizontal="right"/>
    </xf>
    <xf numFmtId="178" fontId="34" fillId="0" borderId="39">
      <alignment horizontal="right" vertical="center"/>
    </xf>
    <xf numFmtId="180" fontId="30" fillId="0" borderId="39">
      <alignment horizontal="right" vertical="center"/>
    </xf>
    <xf numFmtId="168" fontId="105" fillId="0" borderId="39">
      <alignment horizontal="right" vertical="center"/>
    </xf>
    <xf numFmtId="248" fontId="30" fillId="0" borderId="3">
      <alignment horizontal="right" vertical="center"/>
    </xf>
    <xf numFmtId="169" fontId="26" fillId="0" borderId="39">
      <alignment horizontal="right" vertical="center"/>
    </xf>
    <xf numFmtId="292" fontId="207" fillId="0" borderId="39">
      <alignment horizontal="right" vertical="center"/>
    </xf>
    <xf numFmtId="292" fontId="207" fillId="0" borderId="39">
      <alignment horizontal="right" vertical="center"/>
    </xf>
    <xf numFmtId="292" fontId="207" fillId="0" borderId="39">
      <alignment horizontal="right" vertical="center"/>
    </xf>
    <xf numFmtId="292" fontId="207" fillId="0" borderId="39">
      <alignment horizontal="right" vertical="center"/>
    </xf>
    <xf numFmtId="292" fontId="207" fillId="0" borderId="39">
      <alignment horizontal="right" vertical="center"/>
    </xf>
    <xf numFmtId="248" fontId="30" fillId="0" borderId="3">
      <alignment horizontal="right" vertical="center"/>
    </xf>
    <xf numFmtId="180" fontId="30" fillId="0" borderId="39">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294" fontId="26" fillId="0" borderId="39">
      <alignment horizontal="right" vertical="center"/>
    </xf>
    <xf numFmtId="292" fontId="207" fillId="0" borderId="39">
      <alignment horizontal="right" vertical="center"/>
    </xf>
    <xf numFmtId="210" fontId="26" fillId="0" borderId="39">
      <alignment horizontal="right" vertical="center"/>
    </xf>
    <xf numFmtId="172" fontId="30" fillId="0" borderId="39">
      <alignment horizontal="right" vertical="center"/>
    </xf>
    <xf numFmtId="172" fontId="30" fillId="0" borderId="39">
      <alignment horizontal="right" vertical="center"/>
    </xf>
    <xf numFmtId="260" fontId="83" fillId="0" borderId="39">
      <alignment horizontal="right" vertical="center"/>
    </xf>
    <xf numFmtId="180" fontId="33" fillId="0" borderId="39">
      <alignment horizontal="right" vertical="center"/>
    </xf>
    <xf numFmtId="260" fontId="83" fillId="0" borderId="39">
      <alignment horizontal="right" vertical="center"/>
    </xf>
    <xf numFmtId="189" fontId="26" fillId="0" borderId="39">
      <alignment horizontal="right" vertical="center"/>
    </xf>
    <xf numFmtId="180" fontId="30" fillId="0" borderId="39">
      <alignment horizontal="right" vertical="center"/>
    </xf>
    <xf numFmtId="264" fontId="26" fillId="0" borderId="39">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180" fontId="30" fillId="0" borderId="39">
      <alignment horizontal="right" vertical="center"/>
    </xf>
    <xf numFmtId="248" fontId="30" fillId="0" borderId="3">
      <alignment horizontal="right" vertical="center"/>
    </xf>
    <xf numFmtId="178" fontId="83" fillId="0" borderId="39">
      <alignment horizontal="right" vertical="center"/>
    </xf>
    <xf numFmtId="180" fontId="30" fillId="0" borderId="39">
      <alignment horizontal="right" vertical="center"/>
    </xf>
    <xf numFmtId="180" fontId="30" fillId="0" borderId="39">
      <alignment horizontal="right" vertical="center"/>
    </xf>
    <xf numFmtId="210" fontId="26" fillId="0" borderId="39">
      <alignment horizontal="right" vertical="center"/>
    </xf>
    <xf numFmtId="321" fontId="3" fillId="0" borderId="39">
      <alignment horizontal="right" vertical="center"/>
    </xf>
    <xf numFmtId="189" fontId="26" fillId="0" borderId="3">
      <alignment horizontal="right" vertical="center"/>
    </xf>
    <xf numFmtId="298" fontId="192" fillId="0" borderId="39">
      <alignment horizontal="right" vertical="center"/>
    </xf>
    <xf numFmtId="190" fontId="26" fillId="0" borderId="39">
      <alignment horizontal="right" vertical="center"/>
    </xf>
    <xf numFmtId="190" fontId="26" fillId="0" borderId="39">
      <alignment horizontal="right" vertical="center"/>
    </xf>
    <xf numFmtId="190" fontId="26" fillId="0" borderId="39">
      <alignment horizontal="right" vertical="center"/>
    </xf>
    <xf numFmtId="190" fontId="26" fillId="0" borderId="39">
      <alignment horizontal="right" vertical="center"/>
    </xf>
    <xf numFmtId="190" fontId="26" fillId="0" borderId="39">
      <alignment horizontal="right" vertical="center"/>
    </xf>
    <xf numFmtId="189" fontId="26" fillId="0" borderId="39">
      <alignment horizontal="right" vertical="center"/>
    </xf>
    <xf numFmtId="249" fontId="57" fillId="0" borderId="3">
      <alignment horizontal="right" vertical="center"/>
    </xf>
    <xf numFmtId="260" fontId="83" fillId="0" borderId="39">
      <alignment horizontal="right" vertical="center"/>
    </xf>
    <xf numFmtId="248" fontId="30" fillId="0" borderId="3">
      <alignment horizontal="right" vertical="center"/>
    </xf>
    <xf numFmtId="263" fontId="105" fillId="0" borderId="39">
      <alignment horizontal="right" vertical="center"/>
    </xf>
    <xf numFmtId="210" fontId="26" fillId="0" borderId="39">
      <alignment horizontal="right" vertical="center"/>
    </xf>
    <xf numFmtId="210" fontId="26" fillId="0" borderId="39">
      <alignment horizontal="right" vertical="center"/>
    </xf>
    <xf numFmtId="298" fontId="192" fillId="0" borderId="39">
      <alignment horizontal="right" vertical="center"/>
    </xf>
    <xf numFmtId="210" fontId="26" fillId="0" borderId="39">
      <alignment horizontal="right" vertical="center"/>
    </xf>
    <xf numFmtId="248" fontId="30" fillId="0" borderId="3">
      <alignment horizontal="right" vertical="center"/>
    </xf>
    <xf numFmtId="298" fontId="192" fillId="0" borderId="39">
      <alignment horizontal="right" vertical="center"/>
    </xf>
    <xf numFmtId="190" fontId="26" fillId="0" borderId="39">
      <alignment horizontal="right" vertical="center"/>
    </xf>
    <xf numFmtId="190" fontId="26" fillId="0" borderId="39">
      <alignment horizontal="right" vertical="center"/>
    </xf>
    <xf numFmtId="190" fontId="26" fillId="0" borderId="39">
      <alignment horizontal="right" vertical="center"/>
    </xf>
    <xf numFmtId="260" fontId="83" fillId="0" borderId="39">
      <alignment horizontal="right" vertical="center"/>
    </xf>
    <xf numFmtId="298" fontId="192" fillId="0" borderId="39">
      <alignment horizontal="right" vertical="center"/>
    </xf>
    <xf numFmtId="180" fontId="30" fillId="0" borderId="39">
      <alignment horizontal="right" vertical="center"/>
    </xf>
    <xf numFmtId="298" fontId="192" fillId="0" borderId="39">
      <alignment horizontal="right" vertical="center"/>
    </xf>
    <xf numFmtId="264" fontId="26" fillId="0" borderId="39">
      <alignment horizontal="right" vertical="center"/>
    </xf>
    <xf numFmtId="264" fontId="26" fillId="0" borderId="39">
      <alignment horizontal="right" vertical="center"/>
    </xf>
    <xf numFmtId="264" fontId="26" fillId="0" borderId="39">
      <alignment horizontal="right" vertical="center"/>
    </xf>
    <xf numFmtId="263" fontId="105" fillId="0" borderId="39">
      <alignment horizontal="right" vertical="center"/>
    </xf>
    <xf numFmtId="180" fontId="30" fillId="0" borderId="39">
      <alignment horizontal="right" vertical="center"/>
    </xf>
    <xf numFmtId="263" fontId="105" fillId="0" borderId="39">
      <alignment horizontal="right" vertical="center"/>
    </xf>
    <xf numFmtId="248" fontId="30" fillId="0" borderId="3">
      <alignment horizontal="right" vertical="center"/>
    </xf>
    <xf numFmtId="263" fontId="105" fillId="0" borderId="39">
      <alignment horizontal="right" vertical="center"/>
    </xf>
    <xf numFmtId="263" fontId="105" fillId="0" borderId="39">
      <alignment horizontal="right" vertical="center"/>
    </xf>
    <xf numFmtId="210" fontId="26" fillId="0" borderId="39">
      <alignment horizontal="right" vertical="center"/>
    </xf>
    <xf numFmtId="248" fontId="30" fillId="0" borderId="3">
      <alignment horizontal="right" vertical="center"/>
    </xf>
    <xf numFmtId="249" fontId="57" fillId="0" borderId="3">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263" fontId="105" fillId="0" borderId="39">
      <alignment horizontal="right" vertical="center"/>
    </xf>
    <xf numFmtId="261" fontId="57" fillId="0" borderId="39">
      <alignment horizontal="right" vertical="center"/>
    </xf>
    <xf numFmtId="210" fontId="26" fillId="0" borderId="39">
      <alignment horizontal="right" vertical="center"/>
    </xf>
    <xf numFmtId="260" fontId="83" fillId="0" borderId="39">
      <alignment horizontal="right" vertical="center"/>
    </xf>
    <xf numFmtId="248" fontId="30" fillId="0" borderId="3">
      <alignment horizontal="right" vertical="center"/>
    </xf>
    <xf numFmtId="298" fontId="192" fillId="0" borderId="39">
      <alignment horizontal="right" vertical="center"/>
    </xf>
    <xf numFmtId="260" fontId="83" fillId="0" borderId="39">
      <alignment horizontal="right" vertical="center"/>
    </xf>
    <xf numFmtId="260" fontId="83" fillId="0" borderId="39">
      <alignment horizontal="right" vertical="center"/>
    </xf>
    <xf numFmtId="260" fontId="83" fillId="0" borderId="39">
      <alignment horizontal="right" vertical="center"/>
    </xf>
    <xf numFmtId="260" fontId="83" fillId="0" borderId="39">
      <alignment horizontal="right" vertical="center"/>
    </xf>
    <xf numFmtId="248" fontId="30" fillId="0" borderId="3">
      <alignment horizontal="right" vertical="center"/>
    </xf>
    <xf numFmtId="180" fontId="30" fillId="0" borderId="39">
      <alignment horizontal="right" vertical="center"/>
    </xf>
    <xf numFmtId="263" fontId="105" fillId="0" borderId="39">
      <alignment horizontal="right" vertical="center"/>
    </xf>
    <xf numFmtId="264" fontId="26" fillId="0" borderId="39">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305" fontId="1" fillId="0" borderId="39">
      <alignment horizontal="right" vertical="center"/>
    </xf>
    <xf numFmtId="263" fontId="105" fillId="0" borderId="39">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260" fontId="83" fillId="0" borderId="39">
      <alignment horizontal="right" vertical="center"/>
    </xf>
    <xf numFmtId="249" fontId="57" fillId="0" borderId="3">
      <alignment horizontal="right" vertical="center"/>
    </xf>
    <xf numFmtId="263" fontId="105" fillId="0" borderId="39">
      <alignment horizontal="right" vertical="center"/>
    </xf>
    <xf numFmtId="289" fontId="30" fillId="0" borderId="39">
      <alignment horizontal="right" vertical="center"/>
    </xf>
    <xf numFmtId="263" fontId="105" fillId="0" borderId="39">
      <alignment horizontal="right" vertical="center"/>
    </xf>
    <xf numFmtId="298" fontId="192" fillId="0" borderId="39">
      <alignment horizontal="right" vertical="center"/>
    </xf>
    <xf numFmtId="189" fontId="26" fillId="0" borderId="3">
      <alignment horizontal="right" vertical="center"/>
    </xf>
    <xf numFmtId="263" fontId="105" fillId="0" borderId="39">
      <alignment horizontal="right" vertical="center"/>
    </xf>
    <xf numFmtId="263" fontId="105" fillId="0" borderId="39">
      <alignment horizontal="right" vertical="center"/>
    </xf>
    <xf numFmtId="263" fontId="105" fillId="0" borderId="39">
      <alignment horizontal="right" vertical="center"/>
    </xf>
    <xf numFmtId="298" fontId="192" fillId="0" borderId="39">
      <alignment horizontal="right" vertical="center"/>
    </xf>
    <xf numFmtId="298" fontId="192" fillId="0" borderId="39">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305" fontId="26" fillId="0" borderId="39">
      <alignment horizontal="right" vertical="center"/>
    </xf>
    <xf numFmtId="298" fontId="192" fillId="0" borderId="39">
      <alignment horizontal="right" vertical="center"/>
    </xf>
    <xf numFmtId="264" fontId="26" fillId="0" borderId="39">
      <alignment horizontal="right" vertical="center"/>
    </xf>
    <xf numFmtId="210" fontId="26" fillId="0" borderId="39">
      <alignment horizontal="right" vertical="center"/>
    </xf>
    <xf numFmtId="190" fontId="26" fillId="0" borderId="39">
      <alignment horizontal="right" vertical="center"/>
    </xf>
    <xf numFmtId="190" fontId="26" fillId="0" borderId="39">
      <alignment horizontal="right" vertical="center"/>
    </xf>
    <xf numFmtId="190" fontId="26" fillId="0" borderId="39">
      <alignment horizontal="right" vertical="center"/>
    </xf>
    <xf numFmtId="180" fontId="30" fillId="0" borderId="39">
      <alignment horizontal="right" vertical="center"/>
    </xf>
    <xf numFmtId="180" fontId="30" fillId="0" borderId="39">
      <alignment horizontal="right" vertical="center"/>
    </xf>
    <xf numFmtId="178" fontId="83" fillId="0" borderId="39">
      <alignment horizontal="right" vertical="center"/>
    </xf>
    <xf numFmtId="298" fontId="192" fillId="0" borderId="39">
      <alignment horizontal="right" vertical="center"/>
    </xf>
    <xf numFmtId="189" fontId="26" fillId="0" borderId="3">
      <alignment horizontal="right" vertical="center"/>
    </xf>
    <xf numFmtId="298" fontId="192" fillId="0" borderId="39">
      <alignment horizontal="right" vertical="center"/>
    </xf>
    <xf numFmtId="263" fontId="105" fillId="0" borderId="39">
      <alignment horizontal="right" vertical="center"/>
    </xf>
    <xf numFmtId="311" fontId="26" fillId="0" borderId="39">
      <alignment horizontal="right" vertical="center"/>
    </xf>
    <xf numFmtId="311" fontId="26" fillId="0" borderId="39">
      <alignment horizontal="right" vertical="center"/>
    </xf>
    <xf numFmtId="187" fontId="26" fillId="0" borderId="39">
      <alignment horizontal="right" vertical="center"/>
    </xf>
    <xf numFmtId="180" fontId="30" fillId="0" borderId="39">
      <alignment horizontal="right" vertical="center"/>
    </xf>
    <xf numFmtId="190" fontId="26" fillId="0" borderId="39">
      <alignment horizontal="right" vertical="center"/>
    </xf>
    <xf numFmtId="180" fontId="30" fillId="0" borderId="39">
      <alignment horizontal="right" vertical="center"/>
    </xf>
    <xf numFmtId="210" fontId="26" fillId="0" borderId="39">
      <alignment horizontal="right" vertical="center"/>
    </xf>
    <xf numFmtId="217" fontId="83" fillId="0" borderId="39">
      <alignment horizontal="right" vertical="center"/>
    </xf>
    <xf numFmtId="210" fontId="26" fillId="0" borderId="39">
      <alignment horizontal="right" vertical="center"/>
    </xf>
    <xf numFmtId="292" fontId="207" fillId="0" borderId="39">
      <alignment horizontal="right" vertical="center"/>
    </xf>
    <xf numFmtId="331" fontId="208" fillId="0" borderId="3">
      <alignment horizontal="right" vertical="center"/>
    </xf>
    <xf numFmtId="180" fontId="30" fillId="0" borderId="39">
      <alignment horizontal="right" vertical="center"/>
    </xf>
    <xf numFmtId="180" fontId="30" fillId="0" borderId="39">
      <alignment horizontal="right" vertical="center"/>
    </xf>
    <xf numFmtId="260" fontId="83" fillId="0" borderId="39">
      <alignment horizontal="right" vertical="center"/>
    </xf>
    <xf numFmtId="178" fontId="83" fillId="0" borderId="39">
      <alignment horizontal="right" vertical="center"/>
    </xf>
    <xf numFmtId="305" fontId="1" fillId="0" borderId="39">
      <alignment horizontal="right" vertical="center"/>
    </xf>
    <xf numFmtId="178" fontId="83" fillId="0" borderId="39">
      <alignment horizontal="right" vertical="center"/>
    </xf>
    <xf numFmtId="305" fontId="1" fillId="0" borderId="39">
      <alignment horizontal="right" vertical="center"/>
    </xf>
    <xf numFmtId="178" fontId="83" fillId="0" borderId="39">
      <alignment horizontal="right" vertical="center"/>
    </xf>
    <xf numFmtId="292" fontId="207" fillId="0" borderId="39">
      <alignment horizontal="right" vertical="center"/>
    </xf>
    <xf numFmtId="217" fontId="83" fillId="0" borderId="39">
      <alignment horizontal="right" vertical="center"/>
    </xf>
    <xf numFmtId="210" fontId="26" fillId="0" borderId="39">
      <alignment horizontal="right" vertical="center"/>
    </xf>
    <xf numFmtId="331" fontId="208" fillId="0" borderId="3">
      <alignment horizontal="right" vertical="center"/>
    </xf>
    <xf numFmtId="210" fontId="26" fillId="0" borderId="39">
      <alignment horizontal="right" vertical="center"/>
    </xf>
    <xf numFmtId="210" fontId="26" fillId="0" borderId="39">
      <alignment horizontal="right" vertical="center"/>
    </xf>
    <xf numFmtId="260" fontId="83" fillId="0" borderId="39">
      <alignment horizontal="right" vertical="center"/>
    </xf>
    <xf numFmtId="331" fontId="208" fillId="0" borderId="3">
      <alignment horizontal="right" vertical="center"/>
    </xf>
    <xf numFmtId="210" fontId="26" fillId="0" borderId="39">
      <alignment horizontal="right" vertical="center"/>
    </xf>
    <xf numFmtId="260" fontId="83" fillId="0" borderId="39">
      <alignment horizontal="right" vertical="center"/>
    </xf>
    <xf numFmtId="210" fontId="26" fillId="0" borderId="39">
      <alignment horizontal="right" vertical="center"/>
    </xf>
    <xf numFmtId="331" fontId="208" fillId="0" borderId="3">
      <alignment horizontal="right" vertical="center"/>
    </xf>
    <xf numFmtId="292" fontId="207" fillId="0" borderId="39">
      <alignment horizontal="right" vertical="center"/>
    </xf>
    <xf numFmtId="331" fontId="208" fillId="0" borderId="3">
      <alignment horizontal="right" vertical="center"/>
    </xf>
    <xf numFmtId="260" fontId="83" fillId="0" borderId="39">
      <alignment horizontal="right" vertical="center"/>
    </xf>
    <xf numFmtId="260" fontId="83" fillId="0" borderId="39">
      <alignment horizontal="right" vertical="center"/>
    </xf>
    <xf numFmtId="260" fontId="83" fillId="0" borderId="39">
      <alignment horizontal="right" vertical="center"/>
    </xf>
    <xf numFmtId="260" fontId="83" fillId="0" borderId="39">
      <alignment horizontal="right" vertical="center"/>
    </xf>
    <xf numFmtId="210" fontId="26" fillId="0" borderId="39">
      <alignment horizontal="right" vertical="center"/>
    </xf>
    <xf numFmtId="260" fontId="83" fillId="0" borderId="39">
      <alignment horizontal="right" vertical="center"/>
    </xf>
    <xf numFmtId="260" fontId="83" fillId="0" borderId="39">
      <alignment horizontal="right" vertical="center"/>
    </xf>
    <xf numFmtId="260" fontId="83" fillId="0" borderId="39">
      <alignment horizontal="right" vertical="center"/>
    </xf>
    <xf numFmtId="260" fontId="83" fillId="0" borderId="39">
      <alignment horizontal="right" vertical="center"/>
    </xf>
    <xf numFmtId="217" fontId="83" fillId="0" borderId="39">
      <alignment horizontal="right" vertical="center"/>
    </xf>
    <xf numFmtId="180" fontId="30" fillId="0" borderId="39">
      <alignment horizontal="right" vertical="center"/>
    </xf>
    <xf numFmtId="260" fontId="83" fillId="0" borderId="39">
      <alignment horizontal="right" vertical="center"/>
    </xf>
    <xf numFmtId="260" fontId="83" fillId="0" borderId="39">
      <alignment horizontal="right" vertical="center"/>
    </xf>
    <xf numFmtId="260" fontId="83" fillId="0" borderId="39">
      <alignment horizontal="right" vertical="center"/>
    </xf>
    <xf numFmtId="260" fontId="83" fillId="0" borderId="39">
      <alignment horizontal="right" vertical="center"/>
    </xf>
    <xf numFmtId="260" fontId="83" fillId="0" borderId="39">
      <alignment horizontal="right" vertical="center"/>
    </xf>
    <xf numFmtId="180" fontId="30" fillId="0" borderId="39">
      <alignment horizontal="right" vertical="center"/>
    </xf>
    <xf numFmtId="260" fontId="83" fillId="0" borderId="39">
      <alignment horizontal="right" vertical="center"/>
    </xf>
    <xf numFmtId="260" fontId="83" fillId="0" borderId="39">
      <alignment horizontal="right" vertical="center"/>
    </xf>
    <xf numFmtId="217" fontId="83" fillId="0" borderId="39">
      <alignment horizontal="right" vertical="center"/>
    </xf>
    <xf numFmtId="260" fontId="83" fillId="0" borderId="39">
      <alignment horizontal="right" vertical="center"/>
    </xf>
    <xf numFmtId="210" fontId="26" fillId="0" borderId="39">
      <alignment horizontal="right" vertical="center"/>
    </xf>
    <xf numFmtId="249" fontId="57" fillId="0" borderId="3">
      <alignment horizontal="right" vertical="center"/>
    </xf>
    <xf numFmtId="332" fontId="83" fillId="0" borderId="3">
      <alignment horizontal="right" vertical="center"/>
    </xf>
    <xf numFmtId="332" fontId="83" fillId="0" borderId="3">
      <alignment horizontal="right" vertical="center"/>
    </xf>
    <xf numFmtId="261" fontId="57" fillId="0" borderId="39">
      <alignment horizontal="right" vertical="center"/>
    </xf>
    <xf numFmtId="178" fontId="83" fillId="0" borderId="39">
      <alignment horizontal="right" vertical="center"/>
    </xf>
    <xf numFmtId="260" fontId="83" fillId="0" borderId="39">
      <alignment horizontal="right" vertical="center"/>
    </xf>
    <xf numFmtId="332" fontId="83" fillId="0" borderId="3">
      <alignment horizontal="right" vertical="center"/>
    </xf>
    <xf numFmtId="178" fontId="83" fillId="0" borderId="39">
      <alignment horizontal="right" vertical="center"/>
    </xf>
    <xf numFmtId="178" fontId="83" fillId="0" borderId="39">
      <alignment horizontal="right" vertical="center"/>
    </xf>
    <xf numFmtId="332" fontId="83" fillId="0" borderId="3">
      <alignment horizontal="right" vertical="center"/>
    </xf>
    <xf numFmtId="260" fontId="83" fillId="0" borderId="39">
      <alignment horizontal="right" vertical="center"/>
    </xf>
    <xf numFmtId="260" fontId="83" fillId="0" borderId="39">
      <alignment horizontal="right" vertical="center"/>
    </xf>
    <xf numFmtId="332" fontId="83" fillId="0" borderId="3">
      <alignment horizontal="right" vertical="center"/>
    </xf>
    <xf numFmtId="332" fontId="83" fillId="0" borderId="3">
      <alignment horizontal="right" vertical="center"/>
    </xf>
    <xf numFmtId="178" fontId="83" fillId="0" borderId="39">
      <alignment horizontal="right" vertical="center"/>
    </xf>
    <xf numFmtId="178" fontId="83" fillId="0" borderId="39">
      <alignment horizontal="right" vertical="center"/>
    </xf>
    <xf numFmtId="178" fontId="83" fillId="0" borderId="39">
      <alignment horizontal="right" vertical="center"/>
    </xf>
    <xf numFmtId="260" fontId="83" fillId="0" borderId="39">
      <alignment horizontal="right" vertical="center"/>
    </xf>
    <xf numFmtId="178" fontId="83" fillId="0" borderId="39">
      <alignment horizontal="right" vertical="center"/>
    </xf>
    <xf numFmtId="178" fontId="83" fillId="0" borderId="39">
      <alignment horizontal="right" vertical="center"/>
    </xf>
    <xf numFmtId="178" fontId="83" fillId="0" borderId="39">
      <alignment horizontal="right" vertical="center"/>
    </xf>
    <xf numFmtId="178" fontId="83" fillId="0" borderId="39">
      <alignment horizontal="right" vertical="center"/>
    </xf>
    <xf numFmtId="178" fontId="83" fillId="0" borderId="39">
      <alignment horizontal="right" vertical="center"/>
    </xf>
    <xf numFmtId="178" fontId="83" fillId="0" borderId="39">
      <alignment horizontal="right" vertical="center"/>
    </xf>
    <xf numFmtId="178" fontId="83" fillId="0" borderId="39">
      <alignment horizontal="right" vertical="center"/>
    </xf>
    <xf numFmtId="178" fontId="83" fillId="0" borderId="39">
      <alignment horizontal="right" vertical="center"/>
    </xf>
    <xf numFmtId="178" fontId="83" fillId="0" borderId="39">
      <alignment horizontal="right" vertical="center"/>
    </xf>
    <xf numFmtId="260" fontId="83" fillId="0" borderId="39">
      <alignment horizontal="right" vertical="center"/>
    </xf>
    <xf numFmtId="217" fontId="83" fillId="0" borderId="39">
      <alignment horizontal="right" vertical="center"/>
    </xf>
    <xf numFmtId="261" fontId="57" fillId="0" borderId="39">
      <alignment horizontal="right" vertical="center"/>
    </xf>
    <xf numFmtId="219" fontId="26" fillId="0" borderId="39">
      <alignment horizontal="right" vertical="center"/>
    </xf>
    <xf numFmtId="248" fontId="30" fillId="0" borderId="3">
      <alignment horizontal="right" vertical="center"/>
    </xf>
    <xf numFmtId="178" fontId="83" fillId="0" borderId="39">
      <alignment horizontal="right" vertical="center"/>
    </xf>
    <xf numFmtId="178" fontId="83" fillId="0" borderId="39">
      <alignment horizontal="right" vertical="center"/>
    </xf>
    <xf numFmtId="178" fontId="83" fillId="0" borderId="39">
      <alignment horizontal="right" vertical="center"/>
    </xf>
    <xf numFmtId="302" fontId="83" fillId="0" borderId="39">
      <alignment horizontal="right" vertical="center"/>
    </xf>
    <xf numFmtId="178" fontId="83" fillId="0" borderId="39">
      <alignment horizontal="right" vertical="center"/>
    </xf>
    <xf numFmtId="302" fontId="83" fillId="0" borderId="39">
      <alignment horizontal="right" vertical="center"/>
    </xf>
    <xf numFmtId="263" fontId="105" fillId="0" borderId="39">
      <alignment horizontal="right" vertical="center"/>
    </xf>
    <xf numFmtId="302" fontId="83" fillId="0" borderId="39">
      <alignment horizontal="right" vertical="center"/>
    </xf>
    <xf numFmtId="178" fontId="83" fillId="0" borderId="39">
      <alignment horizontal="right" vertical="center"/>
    </xf>
    <xf numFmtId="210" fontId="26" fillId="0" borderId="39">
      <alignment horizontal="right" vertical="center"/>
    </xf>
    <xf numFmtId="210" fontId="26" fillId="0" borderId="39">
      <alignment horizontal="right" vertical="center"/>
    </xf>
    <xf numFmtId="263" fontId="105" fillId="0" borderId="39">
      <alignment horizontal="right" vertical="center"/>
    </xf>
    <xf numFmtId="178" fontId="83" fillId="0" borderId="39">
      <alignment horizontal="right" vertical="center"/>
    </xf>
    <xf numFmtId="178" fontId="83" fillId="0" borderId="39">
      <alignment horizontal="right" vertical="center"/>
    </xf>
    <xf numFmtId="180" fontId="30" fillId="0" borderId="39">
      <alignment horizontal="right" vertical="center"/>
    </xf>
    <xf numFmtId="330" fontId="30" fillId="0" borderId="3">
      <alignment horizontal="right" vertical="center"/>
    </xf>
    <xf numFmtId="180" fontId="30" fillId="0" borderId="39">
      <alignment horizontal="right" vertical="center"/>
    </xf>
    <xf numFmtId="260" fontId="83" fillId="0" borderId="39">
      <alignment horizontal="right" vertical="center"/>
    </xf>
    <xf numFmtId="190" fontId="26" fillId="0" borderId="39">
      <alignment horizontal="right" vertical="center"/>
    </xf>
    <xf numFmtId="190" fontId="26" fillId="0" borderId="39">
      <alignment horizontal="right" vertical="center"/>
    </xf>
    <xf numFmtId="178" fontId="83" fillId="0" borderId="39">
      <alignment horizontal="right" vertical="center"/>
    </xf>
    <xf numFmtId="178" fontId="83" fillId="0" borderId="39">
      <alignment horizontal="right" vertical="center"/>
    </xf>
    <xf numFmtId="263" fontId="105" fillId="0" borderId="39">
      <alignment horizontal="right" vertical="center"/>
    </xf>
    <xf numFmtId="180" fontId="30" fillId="0" borderId="39">
      <alignment horizontal="right" vertical="center"/>
    </xf>
    <xf numFmtId="180" fontId="30" fillId="0" borderId="39">
      <alignment horizontal="right" vertical="center"/>
    </xf>
    <xf numFmtId="260" fontId="83" fillId="0" borderId="39">
      <alignment horizontal="right" vertical="center"/>
    </xf>
    <xf numFmtId="263" fontId="105"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263" fontId="105"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90" fontId="26" fillId="0" borderId="39">
      <alignment horizontal="right" vertical="center"/>
    </xf>
    <xf numFmtId="180" fontId="30" fillId="0" borderId="39">
      <alignment horizontal="right" vertical="center"/>
    </xf>
    <xf numFmtId="263" fontId="105" fillId="0" borderId="39">
      <alignment horizontal="right" vertical="center"/>
    </xf>
    <xf numFmtId="263" fontId="105" fillId="0" borderId="39">
      <alignment horizontal="right" vertical="center"/>
    </xf>
    <xf numFmtId="263" fontId="105" fillId="0" borderId="39">
      <alignment horizontal="right" vertical="center"/>
    </xf>
    <xf numFmtId="263" fontId="105" fillId="0" borderId="39">
      <alignment horizontal="right" vertical="center"/>
    </xf>
    <xf numFmtId="180" fontId="30" fillId="0" borderId="39">
      <alignment horizontal="right" vertical="center"/>
    </xf>
    <xf numFmtId="263" fontId="105" fillId="0" borderId="39">
      <alignment horizontal="right" vertical="center"/>
    </xf>
    <xf numFmtId="263" fontId="105" fillId="0" borderId="39">
      <alignment horizontal="right" vertical="center"/>
    </xf>
    <xf numFmtId="263" fontId="105" fillId="0" borderId="39">
      <alignment horizontal="right" vertical="center"/>
    </xf>
    <xf numFmtId="263" fontId="105" fillId="0" borderId="39">
      <alignment horizontal="right" vertical="center"/>
    </xf>
    <xf numFmtId="260" fontId="83"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263" fontId="105" fillId="0" borderId="39">
      <alignment horizontal="right" vertical="center"/>
    </xf>
    <xf numFmtId="263" fontId="105" fillId="0" borderId="39">
      <alignment horizontal="right" vertical="center"/>
    </xf>
    <xf numFmtId="263" fontId="105" fillId="0" borderId="39">
      <alignment horizontal="right" vertical="center"/>
    </xf>
    <xf numFmtId="263" fontId="105" fillId="0" borderId="39">
      <alignment horizontal="right" vertical="center"/>
    </xf>
    <xf numFmtId="263" fontId="105" fillId="0" borderId="39">
      <alignment horizontal="right" vertical="center"/>
    </xf>
    <xf numFmtId="263" fontId="105" fillId="0" borderId="39">
      <alignment horizontal="right" vertical="center"/>
    </xf>
    <xf numFmtId="178" fontId="83" fillId="0" borderId="39">
      <alignment horizontal="right" vertical="center"/>
    </xf>
    <xf numFmtId="180" fontId="30" fillId="0" borderId="39">
      <alignment horizontal="right" vertical="center"/>
    </xf>
    <xf numFmtId="180" fontId="30" fillId="0" borderId="39">
      <alignment horizontal="right" vertical="center"/>
    </xf>
    <xf numFmtId="322" fontId="3" fillId="0" borderId="39">
      <alignment horizontal="right" vertical="center"/>
    </xf>
    <xf numFmtId="190" fontId="26" fillId="0" borderId="39">
      <alignment horizontal="right" vertical="center"/>
    </xf>
    <xf numFmtId="180" fontId="30" fillId="0" borderId="39">
      <alignment horizontal="right" vertical="center"/>
    </xf>
    <xf numFmtId="210" fontId="26" fillId="0" borderId="39">
      <alignment horizontal="right" vertical="center"/>
    </xf>
    <xf numFmtId="330" fontId="30" fillId="0" borderId="3">
      <alignment horizontal="right" vertical="center"/>
    </xf>
    <xf numFmtId="263" fontId="105" fillId="0" borderId="39">
      <alignment horizontal="right" vertical="center"/>
    </xf>
    <xf numFmtId="298" fontId="192" fillId="0" borderId="39">
      <alignment horizontal="right" vertical="center"/>
    </xf>
    <xf numFmtId="178" fontId="83" fillId="0" borderId="39">
      <alignment horizontal="right" vertical="center"/>
    </xf>
    <xf numFmtId="263" fontId="105" fillId="0" borderId="39">
      <alignment horizontal="right" vertical="center"/>
    </xf>
    <xf numFmtId="210" fontId="26" fillId="0" borderId="39">
      <alignment horizontal="right" vertical="center"/>
    </xf>
    <xf numFmtId="263" fontId="105" fillId="0" borderId="39">
      <alignment horizontal="right" vertical="center"/>
    </xf>
    <xf numFmtId="296" fontId="1" fillId="0" borderId="39">
      <alignment horizontal="right" vertical="center"/>
    </xf>
    <xf numFmtId="296" fontId="1" fillId="0" borderId="39">
      <alignment horizontal="right" vertical="center"/>
    </xf>
    <xf numFmtId="296" fontId="1" fillId="0" borderId="39">
      <alignment horizontal="right" vertical="center"/>
    </xf>
    <xf numFmtId="296" fontId="1" fillId="0" borderId="39">
      <alignment horizontal="right" vertical="center"/>
    </xf>
    <xf numFmtId="178" fontId="83" fillId="0" borderId="39">
      <alignment horizontal="right" vertical="center"/>
    </xf>
    <xf numFmtId="180" fontId="30" fillId="0" borderId="39">
      <alignment horizontal="right" vertical="center"/>
    </xf>
    <xf numFmtId="302" fontId="83" fillId="0" borderId="39">
      <alignment horizontal="right" vertical="center"/>
    </xf>
    <xf numFmtId="178" fontId="83" fillId="0" borderId="39">
      <alignment horizontal="right" vertical="center"/>
    </xf>
    <xf numFmtId="296" fontId="1" fillId="0" borderId="39">
      <alignment horizontal="right" vertical="center"/>
    </xf>
    <xf numFmtId="330" fontId="30" fillId="0" borderId="3">
      <alignment horizontal="right" vertical="center"/>
    </xf>
    <xf numFmtId="250" fontId="26" fillId="0" borderId="3">
      <alignment horizontal="right" vertical="center"/>
    </xf>
    <xf numFmtId="250" fontId="26" fillId="0" borderId="3">
      <alignment horizontal="right" vertical="center"/>
    </xf>
    <xf numFmtId="210" fontId="26" fillId="0" borderId="39">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178" fontId="83" fillId="0" borderId="39">
      <alignment horizontal="right" vertical="center"/>
    </xf>
    <xf numFmtId="178" fontId="83" fillId="0" borderId="39">
      <alignment horizontal="right" vertical="center"/>
    </xf>
    <xf numFmtId="180" fontId="30" fillId="0" borderId="39">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178" fontId="83" fillId="0" borderId="39">
      <alignment horizontal="right" vertical="center"/>
    </xf>
    <xf numFmtId="178" fontId="83" fillId="0" borderId="39">
      <alignment horizontal="right" vertical="center"/>
    </xf>
    <xf numFmtId="330" fontId="30" fillId="0" borderId="3">
      <alignment horizontal="right" vertical="center"/>
    </xf>
    <xf numFmtId="189" fontId="26" fillId="0" borderId="3">
      <alignment horizontal="right" vertical="center"/>
    </xf>
    <xf numFmtId="302" fontId="83" fillId="0" borderId="39">
      <alignment horizontal="right" vertical="center"/>
    </xf>
    <xf numFmtId="302" fontId="83" fillId="0" borderId="39">
      <alignment horizontal="right" vertical="center"/>
    </xf>
    <xf numFmtId="302" fontId="83" fillId="0" borderId="39">
      <alignment horizontal="right" vertical="center"/>
    </xf>
    <xf numFmtId="178" fontId="83" fillId="0" borderId="39">
      <alignment horizontal="right" vertical="center"/>
    </xf>
    <xf numFmtId="178" fontId="83" fillId="0" borderId="39">
      <alignment horizontal="right" vertical="center"/>
    </xf>
    <xf numFmtId="263" fontId="105" fillId="0" borderId="39">
      <alignment horizontal="right" vertical="center"/>
    </xf>
    <xf numFmtId="302" fontId="83" fillId="0" borderId="39">
      <alignment horizontal="right" vertical="center"/>
    </xf>
    <xf numFmtId="302" fontId="83" fillId="0" borderId="39">
      <alignment horizontal="right" vertical="center"/>
    </xf>
    <xf numFmtId="289" fontId="30" fillId="0" borderId="39">
      <alignment horizontal="right" vertical="center"/>
    </xf>
    <xf numFmtId="178" fontId="83" fillId="0" borderId="39">
      <alignment horizontal="right" vertical="center"/>
    </xf>
    <xf numFmtId="289" fontId="30" fillId="0" borderId="39">
      <alignment horizontal="right" vertical="center"/>
    </xf>
    <xf numFmtId="322" fontId="3" fillId="0" borderId="39">
      <alignment horizontal="right" vertical="center"/>
    </xf>
    <xf numFmtId="250" fontId="26" fillId="0" borderId="3">
      <alignment horizontal="right" vertical="center"/>
    </xf>
    <xf numFmtId="210" fontId="26" fillId="0" borderId="39">
      <alignment horizontal="right" vertical="center"/>
    </xf>
    <xf numFmtId="178" fontId="83" fillId="0" borderId="39">
      <alignment horizontal="right" vertical="center"/>
    </xf>
    <xf numFmtId="210" fontId="26" fillId="0" borderId="39">
      <alignment horizontal="right" vertical="center"/>
    </xf>
    <xf numFmtId="178" fontId="83" fillId="0" borderId="39">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330" fontId="30" fillId="0" borderId="3">
      <alignment horizontal="right" vertical="center"/>
    </xf>
    <xf numFmtId="190" fontId="26" fillId="0" borderId="39">
      <alignment horizontal="right" vertical="center"/>
    </xf>
    <xf numFmtId="189" fontId="26" fillId="0" borderId="39">
      <alignment horizontal="right" vertical="center"/>
    </xf>
    <xf numFmtId="210" fontId="26" fillId="0" borderId="39">
      <alignment horizontal="right" vertical="center"/>
    </xf>
    <xf numFmtId="178" fontId="83" fillId="0" borderId="39">
      <alignment horizontal="right" vertical="center"/>
    </xf>
    <xf numFmtId="178" fontId="83" fillId="0" borderId="39">
      <alignment horizontal="right" vertical="center"/>
    </xf>
    <xf numFmtId="178" fontId="83" fillId="0" borderId="39">
      <alignment horizontal="right" vertical="center"/>
    </xf>
    <xf numFmtId="180" fontId="30" fillId="0" borderId="39">
      <alignment horizontal="right" vertical="center"/>
    </xf>
    <xf numFmtId="330" fontId="30" fillId="0" borderId="3">
      <alignment horizontal="right" vertical="center"/>
    </xf>
    <xf numFmtId="189" fontId="26" fillId="0" borderId="39">
      <alignment horizontal="right" vertical="center"/>
    </xf>
    <xf numFmtId="248" fontId="30" fillId="0" borderId="3">
      <alignment horizontal="right" vertical="center"/>
    </xf>
    <xf numFmtId="302" fontId="83" fillId="0" borderId="39">
      <alignment horizontal="right" vertical="center"/>
    </xf>
    <xf numFmtId="296" fontId="1" fillId="0" borderId="39">
      <alignment horizontal="right" vertical="center"/>
    </xf>
    <xf numFmtId="263" fontId="105" fillId="0" borderId="39">
      <alignment horizontal="right" vertical="center"/>
    </xf>
    <xf numFmtId="180" fontId="30" fillId="0" borderId="39">
      <alignment horizontal="right" vertical="center"/>
    </xf>
    <xf numFmtId="180" fontId="30" fillId="0" borderId="39">
      <alignment horizontal="right" vertical="center"/>
    </xf>
    <xf numFmtId="210" fontId="26" fillId="0" borderId="39">
      <alignment horizontal="right" vertical="center"/>
    </xf>
    <xf numFmtId="210" fontId="26" fillId="0" borderId="39">
      <alignment horizontal="right" vertical="center"/>
    </xf>
    <xf numFmtId="180" fontId="30" fillId="0" borderId="39">
      <alignment horizontal="right" vertical="center"/>
    </xf>
    <xf numFmtId="255" fontId="3" fillId="0" borderId="3">
      <alignment horizontal="right" vertical="center"/>
    </xf>
    <xf numFmtId="296" fontId="1" fillId="0" borderId="39">
      <alignment horizontal="right" vertical="center"/>
    </xf>
    <xf numFmtId="296" fontId="1" fillId="0" borderId="39">
      <alignment horizontal="right" vertical="center"/>
    </xf>
    <xf numFmtId="255" fontId="3" fillId="0" borderId="3">
      <alignment horizontal="right" vertical="center"/>
    </xf>
    <xf numFmtId="255" fontId="3" fillId="0" borderId="3">
      <alignment horizontal="right" vertical="center"/>
    </xf>
    <xf numFmtId="296" fontId="1" fillId="0" borderId="39">
      <alignment horizontal="right" vertical="center"/>
    </xf>
    <xf numFmtId="296" fontId="1" fillId="0" borderId="39">
      <alignment horizontal="right" vertical="center"/>
    </xf>
    <xf numFmtId="180" fontId="30" fillId="0" borderId="39">
      <alignment horizontal="right" vertical="center"/>
    </xf>
    <xf numFmtId="263" fontId="105" fillId="0" borderId="39">
      <alignment horizontal="right" vertical="center"/>
    </xf>
    <xf numFmtId="178" fontId="83" fillId="0" borderId="39">
      <alignment horizontal="right" vertical="center"/>
    </xf>
    <xf numFmtId="210" fontId="26"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327" fontId="83" fillId="0" borderId="39">
      <alignment horizontal="right" vertical="center"/>
    </xf>
    <xf numFmtId="189" fontId="26" fillId="0" borderId="3">
      <alignment horizontal="right" vertical="center"/>
    </xf>
    <xf numFmtId="263" fontId="105" fillId="0" borderId="39">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10" fontId="26" fillId="0" borderId="39">
      <alignment horizontal="right" vertical="center"/>
    </xf>
    <xf numFmtId="250" fontId="26" fillId="0" borderId="3">
      <alignment horizontal="right" vertical="center"/>
    </xf>
    <xf numFmtId="189" fontId="26" fillId="0" borderId="39">
      <alignment horizontal="right" vertical="center"/>
    </xf>
    <xf numFmtId="210" fontId="26" fillId="0" borderId="39">
      <alignment horizontal="right" vertical="center"/>
    </xf>
    <xf numFmtId="178" fontId="83" fillId="0" borderId="39">
      <alignment horizontal="right" vertical="center"/>
    </xf>
    <xf numFmtId="324" fontId="3" fillId="0" borderId="39">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10" fontId="26" fillId="0" borderId="39">
      <alignment horizontal="right" vertical="center"/>
    </xf>
    <xf numFmtId="248" fontId="30" fillId="0" borderId="3">
      <alignment horizontal="right" vertical="center"/>
    </xf>
    <xf numFmtId="180" fontId="30" fillId="0" borderId="39">
      <alignment horizontal="right" vertical="center"/>
    </xf>
    <xf numFmtId="178" fontId="83" fillId="0" borderId="39">
      <alignment horizontal="right" vertical="center"/>
    </xf>
    <xf numFmtId="178" fontId="83" fillId="0" borderId="39">
      <alignment horizontal="right" vertical="center"/>
    </xf>
    <xf numFmtId="178" fontId="83" fillId="0" borderId="39">
      <alignment horizontal="right" vertical="center"/>
    </xf>
    <xf numFmtId="178" fontId="83" fillId="0" borderId="39">
      <alignment horizontal="right" vertical="center"/>
    </xf>
    <xf numFmtId="178" fontId="83" fillId="0" borderId="39">
      <alignment horizontal="right" vertical="center"/>
    </xf>
    <xf numFmtId="178" fontId="83" fillId="0" borderId="39">
      <alignment horizontal="right" vertical="center"/>
    </xf>
    <xf numFmtId="250" fontId="26" fillId="0" borderId="3">
      <alignment horizontal="right" vertical="center"/>
    </xf>
    <xf numFmtId="210" fontId="26" fillId="0" borderId="39">
      <alignment horizontal="right" vertical="center"/>
    </xf>
    <xf numFmtId="263" fontId="105" fillId="0" borderId="39">
      <alignment horizontal="right" vertical="center"/>
    </xf>
    <xf numFmtId="178" fontId="83" fillId="0" borderId="39">
      <alignment horizontal="right" vertical="center"/>
    </xf>
    <xf numFmtId="178" fontId="83" fillId="0" borderId="39">
      <alignment horizontal="right" vertical="center"/>
    </xf>
    <xf numFmtId="180" fontId="30" fillId="0" borderId="39">
      <alignment horizontal="right" vertical="center"/>
    </xf>
    <xf numFmtId="210" fontId="26"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78" fontId="83" fillId="0" borderId="39">
      <alignment horizontal="right" vertical="center"/>
    </xf>
    <xf numFmtId="178" fontId="83" fillId="0" borderId="39">
      <alignment horizontal="right" vertical="center"/>
    </xf>
    <xf numFmtId="263" fontId="105" fillId="0" borderId="39">
      <alignment horizontal="right" vertical="center"/>
    </xf>
    <xf numFmtId="178" fontId="83" fillId="0" borderId="39">
      <alignment horizontal="right" vertical="center"/>
    </xf>
    <xf numFmtId="178" fontId="83" fillId="0" borderId="39">
      <alignment horizontal="right" vertical="center"/>
    </xf>
    <xf numFmtId="296" fontId="1" fillId="0" borderId="39">
      <alignment horizontal="right" vertical="center"/>
    </xf>
    <xf numFmtId="180" fontId="30" fillId="0" borderId="39">
      <alignment horizontal="right" vertical="center"/>
    </xf>
    <xf numFmtId="298" fontId="192" fillId="0" borderId="39">
      <alignment horizontal="right" vertical="center"/>
    </xf>
    <xf numFmtId="302" fontId="83" fillId="0" borderId="39">
      <alignment horizontal="right" vertical="center"/>
    </xf>
    <xf numFmtId="189" fontId="26" fillId="0" borderId="39">
      <alignment horizontal="right" vertical="center"/>
    </xf>
    <xf numFmtId="178" fontId="83" fillId="0" borderId="39">
      <alignment horizontal="right" vertical="center"/>
    </xf>
    <xf numFmtId="263" fontId="105" fillId="0" borderId="39">
      <alignment horizontal="right" vertical="center"/>
    </xf>
    <xf numFmtId="302" fontId="83" fillId="0" borderId="39">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263" fontId="105" fillId="0" borderId="39">
      <alignment horizontal="right" vertical="center"/>
    </xf>
    <xf numFmtId="248" fontId="30" fillId="0" borderId="3">
      <alignment horizontal="right" vertical="center"/>
    </xf>
    <xf numFmtId="250" fontId="26" fillId="0" borderId="3">
      <alignment horizontal="right" vertical="center"/>
    </xf>
    <xf numFmtId="210" fontId="26" fillId="0" borderId="39">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190" fontId="26" fillId="0" borderId="39">
      <alignment horizontal="right" vertical="center"/>
    </xf>
    <xf numFmtId="190" fontId="26" fillId="0" borderId="39">
      <alignment horizontal="right" vertical="center"/>
    </xf>
    <xf numFmtId="190" fontId="26" fillId="0" borderId="39">
      <alignment horizontal="right" vertical="center"/>
    </xf>
    <xf numFmtId="296" fontId="1" fillId="0" borderId="39">
      <alignment horizontal="right" vertical="center"/>
    </xf>
    <xf numFmtId="296" fontId="1" fillId="0" borderId="39">
      <alignment horizontal="right" vertical="center"/>
    </xf>
    <xf numFmtId="178" fontId="83" fillId="0" borderId="39">
      <alignment horizontal="right" vertical="center"/>
    </xf>
    <xf numFmtId="303" fontId="30" fillId="0" borderId="39">
      <alignment horizontal="right" vertical="center"/>
    </xf>
    <xf numFmtId="180" fontId="30" fillId="0" borderId="39">
      <alignment horizontal="right" vertical="center"/>
    </xf>
    <xf numFmtId="303" fontId="30" fillId="0" borderId="39">
      <alignment horizontal="right" vertical="center"/>
    </xf>
    <xf numFmtId="210" fontId="26" fillId="0" borderId="39">
      <alignment horizontal="right" vertical="center"/>
    </xf>
    <xf numFmtId="177" fontId="30" fillId="0" borderId="39">
      <alignment horizontal="right" vertical="center"/>
    </xf>
    <xf numFmtId="210" fontId="26" fillId="0" borderId="39">
      <alignment horizontal="right" vertical="center"/>
    </xf>
    <xf numFmtId="302" fontId="83" fillId="0" borderId="39">
      <alignment horizontal="right" vertical="center"/>
    </xf>
    <xf numFmtId="263" fontId="105" fillId="0" borderId="39">
      <alignment horizontal="right" vertical="center"/>
    </xf>
    <xf numFmtId="333" fontId="30" fillId="0" borderId="3">
      <alignment horizontal="right" vertical="center"/>
    </xf>
    <xf numFmtId="333" fontId="30" fillId="0" borderId="3">
      <alignment horizontal="right" vertical="center"/>
    </xf>
    <xf numFmtId="333" fontId="30" fillId="0" borderId="3">
      <alignment horizontal="right" vertical="center"/>
    </xf>
    <xf numFmtId="333" fontId="30" fillId="0" borderId="3">
      <alignment horizontal="right" vertical="center"/>
    </xf>
    <xf numFmtId="333" fontId="30" fillId="0" borderId="3">
      <alignment horizontal="right" vertical="center"/>
    </xf>
    <xf numFmtId="333" fontId="30" fillId="0" borderId="3">
      <alignment horizontal="right" vertical="center"/>
    </xf>
    <xf numFmtId="168" fontId="105" fillId="0" borderId="39">
      <alignment horizontal="right" vertical="center"/>
    </xf>
    <xf numFmtId="168" fontId="105" fillId="0" borderId="39">
      <alignment horizontal="right" vertical="center"/>
    </xf>
    <xf numFmtId="168" fontId="105" fillId="0" borderId="39">
      <alignment horizontal="right" vertical="center"/>
    </xf>
    <xf numFmtId="168" fontId="105" fillId="0" borderId="39">
      <alignment horizontal="right" vertical="center"/>
    </xf>
    <xf numFmtId="210" fontId="26" fillId="0" borderId="39">
      <alignment horizontal="right" vertical="center"/>
    </xf>
    <xf numFmtId="263" fontId="105" fillId="0" borderId="39">
      <alignment horizontal="right" vertical="center"/>
    </xf>
    <xf numFmtId="251" fontId="26" fillId="0" borderId="3">
      <alignment horizontal="right" vertical="center"/>
    </xf>
    <xf numFmtId="251" fontId="26" fillId="0" borderId="3">
      <alignment horizontal="right" vertical="center"/>
    </xf>
    <xf numFmtId="251" fontId="26" fillId="0" borderId="3">
      <alignment horizontal="right" vertical="center"/>
    </xf>
    <xf numFmtId="262" fontId="26" fillId="0" borderId="39">
      <alignment horizontal="right" vertical="center"/>
    </xf>
    <xf numFmtId="251" fontId="26" fillId="0" borderId="3">
      <alignment horizontal="right" vertical="center"/>
    </xf>
    <xf numFmtId="262" fontId="26" fillId="0" borderId="39">
      <alignment horizontal="right" vertical="center"/>
    </xf>
    <xf numFmtId="180" fontId="30" fillId="0" borderId="39">
      <alignment horizontal="right" vertical="center"/>
    </xf>
    <xf numFmtId="210" fontId="26" fillId="0" borderId="39">
      <alignment horizontal="right" vertical="center"/>
    </xf>
    <xf numFmtId="248" fontId="30" fillId="0" borderId="3">
      <alignment horizontal="right" vertical="center"/>
    </xf>
    <xf numFmtId="189" fontId="26" fillId="0" borderId="39">
      <alignment horizontal="right" vertical="center"/>
    </xf>
    <xf numFmtId="189" fontId="26" fillId="0" borderId="3">
      <alignment horizontal="right" vertical="center"/>
    </xf>
    <xf numFmtId="189" fontId="26" fillId="0" borderId="3">
      <alignment horizontal="right" vertical="center"/>
    </xf>
    <xf numFmtId="189" fontId="26" fillId="0" borderId="3">
      <alignment horizontal="right" vertical="center"/>
    </xf>
    <xf numFmtId="189" fontId="26" fillId="0" borderId="39">
      <alignment horizontal="right" vertical="center"/>
    </xf>
    <xf numFmtId="189" fontId="26" fillId="0" borderId="3">
      <alignment horizontal="right" vertical="center"/>
    </xf>
    <xf numFmtId="169" fontId="26" fillId="0" borderId="39">
      <alignment horizontal="right" vertical="center"/>
    </xf>
    <xf numFmtId="169" fontId="26" fillId="0" borderId="39">
      <alignment horizontal="right" vertical="center"/>
    </xf>
    <xf numFmtId="169" fontId="26" fillId="0" borderId="39">
      <alignment horizontal="right" vertical="center"/>
    </xf>
    <xf numFmtId="219" fontId="26" fillId="0" borderId="39">
      <alignment horizontal="right" vertical="center"/>
    </xf>
    <xf numFmtId="263" fontId="105" fillId="0" borderId="39">
      <alignment horizontal="right" vertical="center"/>
    </xf>
    <xf numFmtId="263" fontId="105" fillId="0" borderId="39">
      <alignment horizontal="right" vertical="center"/>
    </xf>
    <xf numFmtId="263" fontId="105" fillId="0" borderId="39">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180" fontId="30" fillId="0" borderId="39">
      <alignment horizontal="right" vertical="center"/>
    </xf>
    <xf numFmtId="168" fontId="105" fillId="0" borderId="39">
      <alignment horizontal="right" vertical="center"/>
    </xf>
    <xf numFmtId="180" fontId="30" fillId="0" borderId="39">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307" fontId="1" fillId="0" borderId="39">
      <alignment horizontal="right" vertical="center"/>
    </xf>
    <xf numFmtId="180" fontId="30" fillId="0" borderId="39">
      <alignment horizontal="right" vertical="center"/>
    </xf>
    <xf numFmtId="263" fontId="105" fillId="0" borderId="39">
      <alignment horizontal="right" vertical="center"/>
    </xf>
    <xf numFmtId="260" fontId="83" fillId="0" borderId="39">
      <alignment horizontal="right" vertical="center"/>
    </xf>
    <xf numFmtId="180" fontId="30" fillId="0" borderId="39">
      <alignment horizontal="right" vertical="center"/>
    </xf>
    <xf numFmtId="180" fontId="30" fillId="0" borderId="39">
      <alignment horizontal="right" vertical="center"/>
    </xf>
    <xf numFmtId="248" fontId="30" fillId="0" borderId="3">
      <alignment horizontal="right" vertical="center"/>
    </xf>
    <xf numFmtId="250" fontId="26" fillId="0" borderId="3">
      <alignment horizontal="right" vertical="center"/>
    </xf>
    <xf numFmtId="250" fontId="26" fillId="0" borderId="3">
      <alignment horizontal="right" vertical="center"/>
    </xf>
    <xf numFmtId="210" fontId="26" fillId="0" borderId="39">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263" fontId="105" fillId="0" borderId="39">
      <alignment horizontal="right" vertical="center"/>
    </xf>
    <xf numFmtId="263" fontId="105" fillId="0" borderId="39">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64" fontId="26" fillId="0" borderId="39">
      <alignment horizontal="right" vertical="center"/>
    </xf>
    <xf numFmtId="219" fontId="26" fillId="0" borderId="39">
      <alignment horizontal="right" vertical="center"/>
    </xf>
    <xf numFmtId="180" fontId="30" fillId="0" borderId="39">
      <alignment horizontal="right" vertical="center"/>
    </xf>
    <xf numFmtId="219" fontId="26" fillId="0" borderId="39">
      <alignment horizontal="right" vertical="center"/>
    </xf>
    <xf numFmtId="250" fontId="26" fillId="0" borderId="3">
      <alignment horizontal="right" vertical="center"/>
    </xf>
    <xf numFmtId="250" fontId="26" fillId="0" borderId="3">
      <alignment horizontal="right" vertical="center"/>
    </xf>
    <xf numFmtId="210" fontId="26" fillId="0" borderId="39">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248" fontId="30" fillId="0" borderId="3">
      <alignment horizontal="right" vertical="center"/>
    </xf>
    <xf numFmtId="260" fontId="83" fillId="0" borderId="39">
      <alignment horizontal="right" vertical="center"/>
    </xf>
    <xf numFmtId="260" fontId="83" fillId="0" borderId="39">
      <alignment horizontal="right" vertical="center"/>
    </xf>
    <xf numFmtId="260" fontId="83"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210" fontId="26" fillId="0" borderId="39">
      <alignment horizontal="right" vertical="center"/>
    </xf>
    <xf numFmtId="260" fontId="83" fillId="0" borderId="39">
      <alignment horizontal="right" vertical="center"/>
    </xf>
    <xf numFmtId="260" fontId="83" fillId="0" borderId="39">
      <alignment horizontal="right" vertical="center"/>
    </xf>
    <xf numFmtId="264" fontId="26" fillId="0" borderId="39">
      <alignment horizontal="right" vertical="center"/>
    </xf>
    <xf numFmtId="250" fontId="26" fillId="0" borderId="3">
      <alignment horizontal="right" vertical="center"/>
    </xf>
    <xf numFmtId="250" fontId="26" fillId="0" borderId="3">
      <alignment horizontal="right" vertical="center"/>
    </xf>
    <xf numFmtId="210" fontId="26" fillId="0" borderId="39">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219" fontId="26" fillId="0" borderId="39">
      <alignment horizontal="right" vertical="center"/>
    </xf>
    <xf numFmtId="210" fontId="26" fillId="0" borderId="39">
      <alignment horizontal="right" vertical="center"/>
    </xf>
    <xf numFmtId="168" fontId="105" fillId="0" borderId="39">
      <alignment horizontal="right" vertical="center"/>
    </xf>
    <xf numFmtId="168" fontId="105" fillId="0" borderId="39">
      <alignment horizontal="right" vertical="center"/>
    </xf>
    <xf numFmtId="168" fontId="105" fillId="0" borderId="39">
      <alignment horizontal="right" vertical="center"/>
    </xf>
    <xf numFmtId="288" fontId="30" fillId="0" borderId="39">
      <alignment horizontal="right" vertical="center"/>
    </xf>
    <xf numFmtId="288" fontId="30" fillId="0" borderId="39">
      <alignment horizontal="right" vertical="center"/>
    </xf>
    <xf numFmtId="288" fontId="30" fillId="0" borderId="39">
      <alignment horizontal="right" vertical="center"/>
    </xf>
    <xf numFmtId="288" fontId="30" fillId="0" borderId="39">
      <alignment horizontal="right" vertical="center"/>
    </xf>
    <xf numFmtId="288" fontId="30" fillId="0" borderId="39">
      <alignment horizontal="right" vertical="center"/>
    </xf>
    <xf numFmtId="288" fontId="30" fillId="0" borderId="39">
      <alignment horizontal="right" vertical="center"/>
    </xf>
    <xf numFmtId="288" fontId="30" fillId="0" borderId="39">
      <alignment horizontal="right" vertical="center"/>
    </xf>
    <xf numFmtId="288" fontId="30" fillId="0" borderId="39">
      <alignment horizontal="right" vertical="center"/>
    </xf>
    <xf numFmtId="288" fontId="30" fillId="0" borderId="39">
      <alignment horizontal="right" vertical="center"/>
    </xf>
    <xf numFmtId="187" fontId="26" fillId="0" borderId="39">
      <alignment horizontal="right" vertical="center"/>
    </xf>
    <xf numFmtId="180" fontId="30" fillId="0" borderId="39">
      <alignment horizontal="right" vertical="center"/>
    </xf>
    <xf numFmtId="180" fontId="30" fillId="0" borderId="39">
      <alignment horizontal="right" vertical="center"/>
    </xf>
    <xf numFmtId="263" fontId="105" fillId="0" borderId="3">
      <alignment horizontal="right" vertical="center"/>
    </xf>
    <xf numFmtId="263" fontId="105" fillId="0" borderId="39">
      <alignment horizontal="right" vertical="center"/>
    </xf>
    <xf numFmtId="263" fontId="105" fillId="0" borderId="3">
      <alignment horizontal="right" vertical="center"/>
    </xf>
    <xf numFmtId="263" fontId="105" fillId="0" borderId="3">
      <alignment horizontal="right" vertical="center"/>
    </xf>
    <xf numFmtId="263" fontId="105" fillId="0" borderId="3">
      <alignment horizontal="right" vertical="center"/>
    </xf>
    <xf numFmtId="263" fontId="105" fillId="0" borderId="3">
      <alignment horizontal="right" vertical="center"/>
    </xf>
    <xf numFmtId="263" fontId="105" fillId="0" borderId="3">
      <alignment horizontal="right" vertical="center"/>
    </xf>
    <xf numFmtId="263" fontId="105" fillId="0" borderId="3">
      <alignment horizontal="right" vertical="center"/>
    </xf>
    <xf numFmtId="263" fontId="105" fillId="0" borderId="39">
      <alignment horizontal="right" vertical="center"/>
    </xf>
    <xf numFmtId="263" fontId="105" fillId="0" borderId="39">
      <alignment horizontal="right" vertical="center"/>
    </xf>
    <xf numFmtId="263" fontId="105" fillId="0" borderId="39">
      <alignment horizontal="right" vertical="center"/>
    </xf>
    <xf numFmtId="263" fontId="105"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248" fontId="30" fillId="0" borderId="3">
      <alignment horizontal="right" vertical="center"/>
    </xf>
    <xf numFmtId="180" fontId="30" fillId="0" borderId="39">
      <alignment horizontal="right" vertical="center"/>
    </xf>
    <xf numFmtId="195" fontId="3" fillId="0" borderId="39">
      <alignment horizontal="right" vertical="center"/>
    </xf>
    <xf numFmtId="180" fontId="30" fillId="0" borderId="39">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10" fontId="26" fillId="0" borderId="39">
      <alignment horizontal="right" vertical="center"/>
    </xf>
    <xf numFmtId="292" fontId="207" fillId="0" borderId="39">
      <alignment horizontal="right" vertical="center"/>
    </xf>
    <xf numFmtId="219" fontId="26" fillId="0" borderId="39">
      <alignment horizontal="right" vertical="center"/>
    </xf>
    <xf numFmtId="219" fontId="26" fillId="0" borderId="39">
      <alignment horizontal="right" vertical="center"/>
    </xf>
    <xf numFmtId="219" fontId="26" fillId="0" borderId="39">
      <alignment horizontal="right" vertical="center"/>
    </xf>
    <xf numFmtId="285" fontId="26" fillId="0" borderId="39">
      <alignment horizontal="right" vertical="center"/>
    </xf>
    <xf numFmtId="263" fontId="105" fillId="0" borderId="39">
      <alignment horizontal="right" vertical="center"/>
    </xf>
    <xf numFmtId="189" fontId="26" fillId="0" borderId="39">
      <alignment horizontal="right" vertical="center"/>
    </xf>
    <xf numFmtId="248" fontId="30" fillId="0" borderId="3">
      <alignment horizontal="right" vertical="center"/>
    </xf>
    <xf numFmtId="180" fontId="30" fillId="0" borderId="39">
      <alignment horizontal="right" vertical="center"/>
    </xf>
    <xf numFmtId="286" fontId="26" fillId="0" borderId="3">
      <alignment horizontal="right" vertical="center"/>
    </xf>
    <xf numFmtId="260" fontId="83" fillId="0" borderId="39">
      <alignment horizontal="right" vertical="center"/>
    </xf>
    <xf numFmtId="264" fontId="26" fillId="0" borderId="39">
      <alignment horizontal="right" vertical="center"/>
    </xf>
    <xf numFmtId="333" fontId="30" fillId="0" borderId="3">
      <alignment horizontal="right" vertical="center"/>
    </xf>
    <xf numFmtId="333" fontId="30" fillId="0" borderId="3">
      <alignment horizontal="right" vertical="center"/>
    </xf>
    <xf numFmtId="333" fontId="30" fillId="0" borderId="3">
      <alignment horizontal="right" vertical="center"/>
    </xf>
    <xf numFmtId="333" fontId="30" fillId="0" borderId="3">
      <alignment horizontal="right" vertical="center"/>
    </xf>
    <xf numFmtId="333" fontId="30" fillId="0" borderId="3">
      <alignment horizontal="right" vertical="center"/>
    </xf>
    <xf numFmtId="333" fontId="30" fillId="0" borderId="3">
      <alignment horizontal="right" vertical="center"/>
    </xf>
    <xf numFmtId="333" fontId="30" fillId="0" borderId="3">
      <alignment horizontal="right" vertical="center"/>
    </xf>
    <xf numFmtId="195" fontId="3" fillId="0" borderId="39">
      <alignment horizontal="right" vertical="center"/>
    </xf>
    <xf numFmtId="320" fontId="26" fillId="0" borderId="39">
      <alignment horizontal="right" vertical="center"/>
    </xf>
    <xf numFmtId="180" fontId="30" fillId="0" borderId="39">
      <alignment horizontal="right" vertical="center"/>
    </xf>
    <xf numFmtId="260" fontId="83" fillId="0" borderId="39">
      <alignment horizontal="right" vertical="center"/>
    </xf>
    <xf numFmtId="263" fontId="105" fillId="0" borderId="39">
      <alignment horizontal="right" vertical="center"/>
    </xf>
    <xf numFmtId="263" fontId="105" fillId="0" borderId="39">
      <alignment horizontal="right" vertical="center"/>
    </xf>
    <xf numFmtId="180" fontId="30" fillId="0" borderId="39">
      <alignment horizontal="right" vertical="center"/>
    </xf>
    <xf numFmtId="180" fontId="30" fillId="0" borderId="39">
      <alignment horizontal="right" vertical="center"/>
    </xf>
    <xf numFmtId="263" fontId="105" fillId="0" borderId="39">
      <alignment horizontal="right" vertical="center"/>
    </xf>
    <xf numFmtId="180" fontId="30" fillId="0" borderId="39">
      <alignment horizontal="right" vertical="center"/>
    </xf>
    <xf numFmtId="288" fontId="30" fillId="0" borderId="39">
      <alignment horizontal="right" vertical="center"/>
    </xf>
    <xf numFmtId="288" fontId="30" fillId="0" borderId="39">
      <alignment horizontal="right" vertical="center"/>
    </xf>
    <xf numFmtId="288" fontId="30" fillId="0" borderId="39">
      <alignment horizontal="right" vertical="center"/>
    </xf>
    <xf numFmtId="290" fontId="30" fillId="0" borderId="39">
      <alignment horizontal="right" vertical="center"/>
    </xf>
    <xf numFmtId="290" fontId="30" fillId="0" borderId="39">
      <alignment horizontal="right" vertical="center"/>
    </xf>
    <xf numFmtId="290" fontId="30" fillId="0" borderId="39">
      <alignment horizontal="right" vertical="center"/>
    </xf>
    <xf numFmtId="290" fontId="30" fillId="0" borderId="39">
      <alignment horizontal="right" vertical="center"/>
    </xf>
    <xf numFmtId="323" fontId="26" fillId="0" borderId="39">
      <alignment horizontal="right" vertical="center"/>
    </xf>
    <xf numFmtId="323" fontId="26" fillId="0" borderId="39">
      <alignment horizontal="right" vertical="center"/>
    </xf>
    <xf numFmtId="289" fontId="30" fillId="0" borderId="39">
      <alignment horizontal="right" vertical="center"/>
    </xf>
    <xf numFmtId="289" fontId="30" fillId="0" borderId="39">
      <alignment horizontal="right" vertical="center"/>
    </xf>
    <xf numFmtId="289" fontId="30" fillId="0" borderId="39">
      <alignment horizontal="right" vertical="center"/>
    </xf>
    <xf numFmtId="248" fontId="30" fillId="0" borderId="3">
      <alignment horizontal="right" vertical="center"/>
    </xf>
    <xf numFmtId="288" fontId="30" fillId="0" borderId="39">
      <alignment horizontal="right" vertical="center"/>
    </xf>
    <xf numFmtId="168" fontId="105" fillId="0" borderId="39">
      <alignment horizontal="right" vertical="center"/>
    </xf>
    <xf numFmtId="168" fontId="105" fillId="0" borderId="39">
      <alignment horizontal="right" vertical="center"/>
    </xf>
    <xf numFmtId="168" fontId="105" fillId="0" borderId="39">
      <alignment horizontal="right" vertical="center"/>
    </xf>
    <xf numFmtId="180" fontId="30" fillId="0" borderId="39">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263" fontId="105"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78" fontId="34" fillId="0" borderId="39">
      <alignment horizontal="right" vertical="center"/>
    </xf>
    <xf numFmtId="178" fontId="34" fillId="0" borderId="39">
      <alignment horizontal="right" vertical="center"/>
    </xf>
    <xf numFmtId="168" fontId="105"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68" fontId="105" fillId="0" borderId="39">
      <alignment horizontal="right" vertical="center"/>
    </xf>
    <xf numFmtId="263" fontId="105" fillId="0" borderId="39">
      <alignment horizontal="right" vertical="center"/>
    </xf>
    <xf numFmtId="263" fontId="105" fillId="0" borderId="39">
      <alignment horizontal="right" vertical="center"/>
    </xf>
    <xf numFmtId="263" fontId="105" fillId="0" borderId="39">
      <alignment horizontal="right" vertical="center"/>
    </xf>
    <xf numFmtId="264" fontId="26" fillId="0" borderId="39">
      <alignment horizontal="right" vertical="center"/>
    </xf>
    <xf numFmtId="178" fontId="83" fillId="0" borderId="39">
      <alignment horizontal="right" vertical="center"/>
    </xf>
    <xf numFmtId="178" fontId="83" fillId="0" borderId="39">
      <alignment horizontal="right" vertical="center"/>
    </xf>
    <xf numFmtId="178" fontId="83" fillId="0" borderId="39">
      <alignment horizontal="right" vertical="center"/>
    </xf>
    <xf numFmtId="248" fontId="30" fillId="0" borderId="3">
      <alignment horizontal="right" vertical="center"/>
    </xf>
    <xf numFmtId="193" fontId="3" fillId="0" borderId="39">
      <alignment horizontal="right" vertical="center"/>
    </xf>
    <xf numFmtId="193" fontId="3" fillId="0" borderId="39">
      <alignment horizontal="right" vertical="center"/>
    </xf>
    <xf numFmtId="193" fontId="3" fillId="0" borderId="39">
      <alignment horizontal="right" vertical="center"/>
    </xf>
    <xf numFmtId="250" fontId="26" fillId="0" borderId="3">
      <alignment horizontal="right" vertical="center"/>
    </xf>
    <xf numFmtId="250" fontId="26" fillId="0" borderId="3">
      <alignment horizontal="right" vertical="center"/>
    </xf>
    <xf numFmtId="210" fontId="26" fillId="0" borderId="39">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250" fontId="26" fillId="0" borderId="3">
      <alignment horizontal="right" vertical="center"/>
    </xf>
    <xf numFmtId="250" fontId="26" fillId="0" borderId="3">
      <alignment horizontal="right" vertical="center"/>
    </xf>
    <xf numFmtId="210" fontId="26" fillId="0" borderId="39">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305" fontId="1" fillId="0" borderId="39">
      <alignment horizontal="right" vertical="center"/>
    </xf>
    <xf numFmtId="197" fontId="26" fillId="0" borderId="39">
      <alignment horizontal="right" vertical="center"/>
    </xf>
    <xf numFmtId="197" fontId="26" fillId="0" borderId="39">
      <alignment horizontal="right" vertical="center"/>
    </xf>
    <xf numFmtId="197" fontId="26" fillId="0" borderId="39">
      <alignment horizontal="right" vertical="center"/>
    </xf>
    <xf numFmtId="197" fontId="26" fillId="0" borderId="3">
      <alignment horizontal="right" vertical="center"/>
    </xf>
    <xf numFmtId="263" fontId="105" fillId="0" borderId="39">
      <alignment horizontal="right" vertical="center"/>
    </xf>
    <xf numFmtId="263" fontId="105" fillId="0" borderId="39">
      <alignment horizontal="right" vertical="center"/>
    </xf>
    <xf numFmtId="263" fontId="105" fillId="0" borderId="39">
      <alignment horizontal="right" vertical="center"/>
    </xf>
    <xf numFmtId="263" fontId="105" fillId="0" borderId="39">
      <alignment horizontal="right" vertical="center"/>
    </xf>
    <xf numFmtId="263" fontId="105" fillId="0" borderId="3">
      <alignment horizontal="right" vertical="center"/>
    </xf>
    <xf numFmtId="206" fontId="26" fillId="0" borderId="39">
      <alignment horizontal="right" vertical="center"/>
    </xf>
    <xf numFmtId="263" fontId="105" fillId="0" borderId="39">
      <alignment horizontal="right" vertical="center"/>
    </xf>
    <xf numFmtId="263" fontId="105" fillId="0" borderId="39">
      <alignment horizontal="right" vertical="center"/>
    </xf>
    <xf numFmtId="263" fontId="105" fillId="0" borderId="39">
      <alignment horizontal="right" vertical="center"/>
    </xf>
    <xf numFmtId="252" fontId="83" fillId="0" borderId="3">
      <alignment horizontal="right" vertical="center"/>
    </xf>
    <xf numFmtId="252" fontId="83" fillId="0" borderId="3">
      <alignment horizontal="right" vertical="center"/>
    </xf>
    <xf numFmtId="260" fontId="83" fillId="0" borderId="39">
      <alignment horizontal="right" vertical="center"/>
    </xf>
    <xf numFmtId="260" fontId="83" fillId="0" borderId="39">
      <alignment horizontal="right" vertical="center"/>
    </xf>
    <xf numFmtId="252" fontId="83" fillId="0" borderId="3">
      <alignment horizontal="right" vertical="center"/>
    </xf>
    <xf numFmtId="260" fontId="83" fillId="0" borderId="39">
      <alignment horizontal="right" vertical="center"/>
    </xf>
    <xf numFmtId="260" fontId="83" fillId="0" borderId="39">
      <alignment horizontal="right" vertical="center"/>
    </xf>
    <xf numFmtId="260" fontId="83" fillId="0" borderId="39">
      <alignment horizontal="right" vertical="center"/>
    </xf>
    <xf numFmtId="252" fontId="83" fillId="0" borderId="3">
      <alignment horizontal="right" vertical="center"/>
    </xf>
    <xf numFmtId="260" fontId="83" fillId="0" borderId="39">
      <alignment horizontal="right" vertical="center"/>
    </xf>
    <xf numFmtId="264" fontId="26" fillId="0" borderId="39">
      <alignment horizontal="right" vertical="center"/>
    </xf>
    <xf numFmtId="180" fontId="30" fillId="0" borderId="39">
      <alignment horizontal="right" vertical="center"/>
    </xf>
    <xf numFmtId="291" fontId="105" fillId="0" borderId="39">
      <alignment horizontal="right" vertical="center"/>
    </xf>
    <xf numFmtId="291" fontId="105" fillId="0" borderId="39">
      <alignment horizontal="right" vertical="center"/>
    </xf>
    <xf numFmtId="291" fontId="105" fillId="0" borderId="39">
      <alignment horizontal="right" vertical="center"/>
    </xf>
    <xf numFmtId="321" fontId="3" fillId="0" borderId="39">
      <alignment horizontal="right" vertical="center"/>
    </xf>
    <xf numFmtId="321" fontId="3" fillId="0" borderId="39">
      <alignment horizontal="right" vertical="center"/>
    </xf>
    <xf numFmtId="180" fontId="30" fillId="0" borderId="39">
      <alignment horizontal="right" vertical="center"/>
    </xf>
    <xf numFmtId="188" fontId="105" fillId="0" borderId="39">
      <alignment horizontal="right" vertical="center"/>
    </xf>
    <xf numFmtId="180" fontId="30" fillId="0" borderId="39">
      <alignment horizontal="right" vertical="center"/>
    </xf>
    <xf numFmtId="188" fontId="105" fillId="0" borderId="39">
      <alignment horizontal="right" vertical="center"/>
    </xf>
    <xf numFmtId="188" fontId="105" fillId="0" borderId="39">
      <alignment horizontal="right" vertical="center"/>
    </xf>
    <xf numFmtId="263" fontId="105" fillId="0" borderId="39">
      <alignment horizontal="right" vertical="center"/>
    </xf>
    <xf numFmtId="263" fontId="105" fillId="0" borderId="39">
      <alignment horizontal="right" vertical="center"/>
    </xf>
    <xf numFmtId="263" fontId="105" fillId="0" borderId="39">
      <alignment horizontal="right" vertical="center"/>
    </xf>
    <xf numFmtId="180" fontId="30" fillId="0" borderId="39">
      <alignment horizontal="right" vertical="center"/>
    </xf>
    <xf numFmtId="288" fontId="30" fillId="0" borderId="39">
      <alignment horizontal="right" vertical="center"/>
    </xf>
    <xf numFmtId="288" fontId="30" fillId="0" borderId="39">
      <alignment horizontal="right" vertical="center"/>
    </xf>
    <xf numFmtId="288" fontId="30" fillId="0" borderId="39">
      <alignment horizontal="right" vertical="center"/>
    </xf>
    <xf numFmtId="263" fontId="105" fillId="0" borderId="39">
      <alignment horizontal="right" vertical="center"/>
    </xf>
    <xf numFmtId="263" fontId="105" fillId="0" borderId="39">
      <alignment horizontal="right" vertical="center"/>
    </xf>
    <xf numFmtId="264" fontId="26" fillId="0" borderId="39">
      <alignment horizontal="right" vertical="center"/>
    </xf>
    <xf numFmtId="168" fontId="105" fillId="0" borderId="39">
      <alignment horizontal="right" vertical="center"/>
    </xf>
    <xf numFmtId="210" fontId="26" fillId="0" borderId="39">
      <alignment horizontal="right" vertical="center"/>
    </xf>
    <xf numFmtId="263" fontId="105" fillId="0" borderId="39">
      <alignment horizontal="right" vertical="center"/>
    </xf>
    <xf numFmtId="180" fontId="33" fillId="0" borderId="39">
      <alignment horizontal="right" vertical="center"/>
    </xf>
    <xf numFmtId="180" fontId="30" fillId="0" borderId="39">
      <alignment horizontal="right" vertical="center"/>
    </xf>
    <xf numFmtId="263" fontId="105" fillId="0" borderId="39">
      <alignment horizontal="right" vertical="center"/>
    </xf>
    <xf numFmtId="180" fontId="30" fillId="0" borderId="39">
      <alignment horizontal="right" vertical="center"/>
    </xf>
    <xf numFmtId="180" fontId="30" fillId="0" borderId="39">
      <alignment horizontal="right" vertical="center"/>
    </xf>
    <xf numFmtId="180" fontId="33" fillId="0" borderId="39">
      <alignment horizontal="right" vertical="center"/>
    </xf>
    <xf numFmtId="180" fontId="33" fillId="0" borderId="39">
      <alignment horizontal="right" vertical="center"/>
    </xf>
    <xf numFmtId="180" fontId="30" fillId="0" borderId="39">
      <alignment horizontal="right" vertical="center"/>
    </xf>
    <xf numFmtId="180" fontId="30" fillId="0" borderId="39">
      <alignment horizontal="right" vertical="center"/>
    </xf>
    <xf numFmtId="217" fontId="83" fillId="0" borderId="39">
      <alignment horizontal="right" vertical="center"/>
    </xf>
    <xf numFmtId="248" fontId="30" fillId="0" borderId="3">
      <alignment horizontal="right" vertical="center"/>
    </xf>
    <xf numFmtId="180" fontId="30" fillId="0" borderId="39">
      <alignment horizontal="right" vertical="center"/>
    </xf>
    <xf numFmtId="180" fontId="30" fillId="0" borderId="39">
      <alignment horizontal="right" vertical="center"/>
    </xf>
    <xf numFmtId="248" fontId="30" fillId="0" borderId="3">
      <alignment horizontal="right" vertical="center"/>
    </xf>
    <xf numFmtId="180" fontId="30" fillId="0" borderId="39">
      <alignment horizontal="right" vertical="center"/>
    </xf>
    <xf numFmtId="219" fontId="26" fillId="0" borderId="39">
      <alignment horizontal="right" vertical="center"/>
    </xf>
    <xf numFmtId="178" fontId="83" fillId="0" borderId="39">
      <alignment horizontal="right" vertical="center"/>
    </xf>
    <xf numFmtId="217" fontId="83" fillId="0" borderId="39">
      <alignment horizontal="right" vertical="center"/>
    </xf>
    <xf numFmtId="180" fontId="30" fillId="0" borderId="39">
      <alignment horizontal="right" vertical="center"/>
    </xf>
    <xf numFmtId="263" fontId="105" fillId="0" borderId="39">
      <alignment horizontal="right" vertical="center"/>
    </xf>
    <xf numFmtId="210" fontId="26" fillId="0" borderId="39">
      <alignment horizontal="right" vertical="center"/>
    </xf>
    <xf numFmtId="287" fontId="30" fillId="0" borderId="39">
      <alignment horizontal="right" vertical="center"/>
    </xf>
    <xf numFmtId="210" fontId="26" fillId="0" borderId="39">
      <alignment horizontal="right" vertical="center"/>
    </xf>
    <xf numFmtId="263" fontId="105" fillId="0" borderId="39">
      <alignment horizontal="right" vertical="center"/>
    </xf>
    <xf numFmtId="287" fontId="30" fillId="0" borderId="39">
      <alignment horizontal="right" vertical="center"/>
    </xf>
    <xf numFmtId="287" fontId="30" fillId="0" borderId="39">
      <alignment horizontal="right" vertical="center"/>
    </xf>
    <xf numFmtId="287" fontId="30" fillId="0" borderId="39">
      <alignment horizontal="right" vertical="center"/>
    </xf>
    <xf numFmtId="263" fontId="105" fillId="0" borderId="39">
      <alignment horizontal="right" vertical="center"/>
    </xf>
    <xf numFmtId="178" fontId="83" fillId="0" borderId="39">
      <alignment horizontal="right" vertical="center"/>
    </xf>
    <xf numFmtId="263" fontId="105" fillId="0" borderId="39">
      <alignment horizontal="right" vertical="center"/>
    </xf>
    <xf numFmtId="263" fontId="105" fillId="0" borderId="39">
      <alignment horizontal="right" vertical="center"/>
    </xf>
    <xf numFmtId="263" fontId="105" fillId="0" borderId="39">
      <alignment horizontal="right" vertical="center"/>
    </xf>
    <xf numFmtId="178" fontId="83" fillId="0" borderId="39">
      <alignment horizontal="right" vertical="center"/>
    </xf>
    <xf numFmtId="263" fontId="105" fillId="0" borderId="39">
      <alignment horizontal="right" vertical="center"/>
    </xf>
    <xf numFmtId="334" fontId="30" fillId="0" borderId="3">
      <alignment horizontal="right" vertical="center"/>
    </xf>
    <xf numFmtId="334" fontId="30" fillId="0" borderId="39">
      <alignment horizontal="right" vertical="center"/>
    </xf>
    <xf numFmtId="334" fontId="30" fillId="0" borderId="3">
      <alignment horizontal="right" vertical="center"/>
    </xf>
    <xf numFmtId="334" fontId="30" fillId="0" borderId="39">
      <alignment horizontal="right" vertical="center"/>
    </xf>
    <xf numFmtId="334" fontId="30" fillId="0" borderId="39">
      <alignment horizontal="right" vertical="center"/>
    </xf>
    <xf numFmtId="334" fontId="30" fillId="0" borderId="3">
      <alignment horizontal="right" vertical="center"/>
    </xf>
    <xf numFmtId="334" fontId="30" fillId="0" borderId="3">
      <alignment horizontal="right" vertical="center"/>
    </xf>
    <xf numFmtId="334" fontId="30" fillId="0" borderId="3">
      <alignment horizontal="right" vertical="center"/>
    </xf>
    <xf numFmtId="334" fontId="30" fillId="0" borderId="3">
      <alignment horizontal="right" vertical="center"/>
    </xf>
    <xf numFmtId="334" fontId="30" fillId="0" borderId="3">
      <alignment horizontal="right" vertical="center"/>
    </xf>
    <xf numFmtId="334" fontId="30" fillId="0" borderId="39">
      <alignment horizontal="right" vertical="center"/>
    </xf>
    <xf numFmtId="334" fontId="30" fillId="0" borderId="39">
      <alignment horizontal="right" vertical="center"/>
    </xf>
    <xf numFmtId="334" fontId="30" fillId="0" borderId="39">
      <alignment horizontal="right" vertical="center"/>
    </xf>
    <xf numFmtId="334" fontId="30" fillId="0" borderId="39">
      <alignment horizontal="right" vertical="center"/>
    </xf>
    <xf numFmtId="178" fontId="83" fillId="0" borderId="39">
      <alignment horizontal="right" vertical="center"/>
    </xf>
    <xf numFmtId="219" fontId="26" fillId="0" borderId="39">
      <alignment horizontal="right" vertical="center"/>
    </xf>
    <xf numFmtId="219" fontId="26"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193" fontId="30" fillId="0" borderId="3">
      <alignment horizontal="right" vertical="center"/>
    </xf>
    <xf numFmtId="193" fontId="30" fillId="0" borderId="39">
      <alignment horizontal="right" vertical="center"/>
    </xf>
    <xf numFmtId="193" fontId="30" fillId="0" borderId="3">
      <alignment horizontal="right" vertical="center"/>
    </xf>
    <xf numFmtId="193" fontId="30" fillId="0" borderId="3">
      <alignment horizontal="right" vertical="center"/>
    </xf>
    <xf numFmtId="193" fontId="30" fillId="0" borderId="3">
      <alignment horizontal="right" vertical="center"/>
    </xf>
    <xf numFmtId="193" fontId="30" fillId="0" borderId="3">
      <alignment horizontal="right" vertical="center"/>
    </xf>
    <xf numFmtId="193" fontId="30" fillId="0" borderId="3">
      <alignment horizontal="right" vertical="center"/>
    </xf>
    <xf numFmtId="193" fontId="30" fillId="0" borderId="3">
      <alignment horizontal="right" vertical="center"/>
    </xf>
    <xf numFmtId="193" fontId="30" fillId="0" borderId="39">
      <alignment horizontal="right" vertical="center"/>
    </xf>
    <xf numFmtId="193" fontId="30" fillId="0" borderId="39">
      <alignment horizontal="right" vertical="center"/>
    </xf>
    <xf numFmtId="193" fontId="30" fillId="0" borderId="39">
      <alignment horizontal="right" vertical="center"/>
    </xf>
    <xf numFmtId="193" fontId="30" fillId="0" borderId="39">
      <alignment horizontal="right" vertical="center"/>
    </xf>
    <xf numFmtId="263" fontId="105" fillId="0" borderId="39">
      <alignment horizontal="right" vertical="center"/>
    </xf>
    <xf numFmtId="263" fontId="105" fillId="0" borderId="39">
      <alignment horizontal="right" vertical="center"/>
    </xf>
    <xf numFmtId="169" fontId="26" fillId="0" borderId="39">
      <alignment horizontal="right" vertical="center"/>
    </xf>
    <xf numFmtId="169" fontId="26" fillId="0" borderId="39">
      <alignment horizontal="right" vertical="center"/>
    </xf>
    <xf numFmtId="169" fontId="26" fillId="0" borderId="39">
      <alignment horizontal="right" vertical="center"/>
    </xf>
    <xf numFmtId="248" fontId="30" fillId="0" borderId="3">
      <alignment horizontal="right" vertical="center"/>
    </xf>
    <xf numFmtId="260" fontId="83" fillId="0" borderId="39">
      <alignment horizontal="right" vertical="center"/>
    </xf>
    <xf numFmtId="206" fontId="26" fillId="0" borderId="39">
      <alignment horizontal="right" vertical="center"/>
    </xf>
    <xf numFmtId="248" fontId="30" fillId="0" borderId="3">
      <alignment horizontal="right" vertical="center"/>
    </xf>
    <xf numFmtId="248" fontId="30" fillId="0" borderId="3">
      <alignment horizontal="right" vertical="center"/>
    </xf>
    <xf numFmtId="180" fontId="30" fillId="0" borderId="39">
      <alignment horizontal="right" vertical="center"/>
    </xf>
    <xf numFmtId="248" fontId="30" fillId="0" borderId="3">
      <alignment horizontal="right" vertical="center"/>
    </xf>
    <xf numFmtId="180" fontId="30" fillId="0" borderId="39">
      <alignment horizontal="right" vertical="center"/>
    </xf>
    <xf numFmtId="210" fontId="26" fillId="0" borderId="39">
      <alignment horizontal="right" vertical="center"/>
    </xf>
    <xf numFmtId="249" fontId="57" fillId="0" borderId="3">
      <alignment horizontal="right" vertical="center"/>
    </xf>
    <xf numFmtId="249" fontId="57" fillId="0" borderId="3">
      <alignment horizontal="right" vertical="center"/>
    </xf>
    <xf numFmtId="249" fontId="57" fillId="0" borderId="3">
      <alignment horizontal="right" vertical="center"/>
    </xf>
    <xf numFmtId="261" fontId="57" fillId="0" borderId="39">
      <alignment horizontal="right" vertical="center"/>
    </xf>
    <xf numFmtId="249" fontId="57" fillId="0" borderId="3">
      <alignment horizontal="right" vertical="center"/>
    </xf>
    <xf numFmtId="261" fontId="57" fillId="0" borderId="39">
      <alignment horizontal="right" vertical="center"/>
    </xf>
    <xf numFmtId="180" fontId="30" fillId="0" borderId="39">
      <alignment horizontal="right" vertical="center"/>
    </xf>
    <xf numFmtId="180" fontId="30" fillId="0" borderId="39">
      <alignment horizontal="right" vertical="center"/>
    </xf>
    <xf numFmtId="248" fontId="30" fillId="0" borderId="3">
      <alignment horizontal="right" vertical="center"/>
    </xf>
    <xf numFmtId="248" fontId="30" fillId="0" borderId="3">
      <alignment horizontal="right" vertical="center"/>
    </xf>
    <xf numFmtId="180" fontId="30" fillId="0" borderId="39">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180" fontId="30" fillId="0" borderId="39">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88" fontId="105" fillId="0" borderId="39">
      <alignment horizontal="right" vertical="center"/>
    </xf>
    <xf numFmtId="188" fontId="105" fillId="0" borderId="39">
      <alignment horizontal="right" vertical="center"/>
    </xf>
    <xf numFmtId="188" fontId="105" fillId="0" borderId="39">
      <alignment horizontal="right" vertical="center"/>
    </xf>
    <xf numFmtId="260" fontId="83" fillId="0" borderId="39">
      <alignment horizontal="right" vertical="center"/>
    </xf>
    <xf numFmtId="263" fontId="105" fillId="0" borderId="39">
      <alignment horizontal="right" vertical="center"/>
    </xf>
    <xf numFmtId="263" fontId="105" fillId="0" borderId="39">
      <alignment horizontal="right" vertical="center"/>
    </xf>
    <xf numFmtId="263" fontId="105" fillId="0" borderId="39">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263" fontId="105" fillId="0" borderId="39">
      <alignment horizontal="right" vertical="center"/>
    </xf>
    <xf numFmtId="250" fontId="26" fillId="0" borderId="3">
      <alignment horizontal="right" vertical="center"/>
    </xf>
    <xf numFmtId="261" fontId="57" fillId="0" borderId="39">
      <alignment horizontal="right" vertical="center"/>
    </xf>
    <xf numFmtId="248" fontId="30" fillId="0" borderId="3">
      <alignment horizontal="right" vertical="center"/>
    </xf>
    <xf numFmtId="180" fontId="30" fillId="0" borderId="39">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252" fontId="83" fillId="0" borderId="3">
      <alignment horizontal="right" vertical="center"/>
    </xf>
    <xf numFmtId="260" fontId="83" fillId="0" borderId="39">
      <alignment horizontal="right" vertical="center"/>
    </xf>
    <xf numFmtId="252" fontId="83" fillId="0" borderId="3">
      <alignment horizontal="right" vertical="center"/>
    </xf>
    <xf numFmtId="252" fontId="83" fillId="0" borderId="3">
      <alignment horizontal="right" vertical="center"/>
    </xf>
    <xf numFmtId="252" fontId="83" fillId="0" borderId="3">
      <alignment horizontal="right" vertical="center"/>
    </xf>
    <xf numFmtId="252" fontId="83" fillId="0" borderId="3">
      <alignment horizontal="right" vertical="center"/>
    </xf>
    <xf numFmtId="252" fontId="83" fillId="0" borderId="3">
      <alignment horizontal="right" vertical="center"/>
    </xf>
    <xf numFmtId="252" fontId="83" fillId="0" borderId="3">
      <alignment horizontal="right" vertical="center"/>
    </xf>
    <xf numFmtId="260" fontId="83" fillId="0" borderId="39">
      <alignment horizontal="right" vertical="center"/>
    </xf>
    <xf numFmtId="260" fontId="83" fillId="0" borderId="39">
      <alignment horizontal="right" vertical="center"/>
    </xf>
    <xf numFmtId="260" fontId="83" fillId="0" borderId="39">
      <alignment horizontal="right" vertical="center"/>
    </xf>
    <xf numFmtId="260" fontId="83" fillId="0" borderId="39">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264" fontId="26" fillId="0" borderId="39">
      <alignment horizontal="right" vertical="center"/>
    </xf>
    <xf numFmtId="292" fontId="207" fillId="0" borderId="39">
      <alignment horizontal="right" vertical="center"/>
    </xf>
    <xf numFmtId="292" fontId="207" fillId="0" borderId="39">
      <alignment horizontal="right" vertical="center"/>
    </xf>
    <xf numFmtId="292" fontId="207" fillId="0" borderId="39">
      <alignment horizontal="right" vertical="center"/>
    </xf>
    <xf numFmtId="168" fontId="105"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80" fontId="30" fillId="0" borderId="39">
      <alignment horizontal="right" vertical="center"/>
    </xf>
    <xf numFmtId="188" fontId="105" fillId="0" borderId="39">
      <alignment horizontal="right" vertical="center"/>
    </xf>
    <xf numFmtId="188" fontId="105" fillId="0" borderId="39">
      <alignment horizontal="right" vertical="center"/>
    </xf>
    <xf numFmtId="188" fontId="105" fillId="0" borderId="39">
      <alignment horizontal="right" vertical="center"/>
    </xf>
    <xf numFmtId="200" fontId="3" fillId="0" borderId="39">
      <alignment horizontal="right" vertical="center"/>
    </xf>
    <xf numFmtId="200" fontId="3" fillId="0" borderId="39">
      <alignment horizontal="right" vertical="center"/>
    </xf>
    <xf numFmtId="180" fontId="30" fillId="0" borderId="39">
      <alignment horizontal="right" vertical="center"/>
    </xf>
    <xf numFmtId="180" fontId="30" fillId="0" borderId="39">
      <alignment horizontal="right" vertical="center"/>
    </xf>
    <xf numFmtId="250" fontId="26" fillId="0" borderId="3">
      <alignment horizontal="right" vertical="center"/>
    </xf>
    <xf numFmtId="250" fontId="26" fillId="0" borderId="3">
      <alignment horizontal="right" vertical="center"/>
    </xf>
    <xf numFmtId="210" fontId="26" fillId="0" borderId="39">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210" fontId="26" fillId="0" borderId="39">
      <alignment horizontal="right" vertical="center"/>
    </xf>
    <xf numFmtId="180" fontId="30" fillId="0" borderId="39">
      <alignment horizontal="right" vertical="center"/>
    </xf>
    <xf numFmtId="168" fontId="105" fillId="0" borderId="39">
      <alignment horizontal="right" vertical="center"/>
    </xf>
    <xf numFmtId="260" fontId="83" fillId="0" borderId="39">
      <alignment horizontal="right" vertical="center"/>
    </xf>
    <xf numFmtId="306" fontId="83" fillId="0" borderId="39">
      <alignment horizontal="right" vertical="center"/>
    </xf>
    <xf numFmtId="263" fontId="105" fillId="0" borderId="39">
      <alignment horizontal="right" vertical="center"/>
    </xf>
    <xf numFmtId="263" fontId="105" fillId="0" borderId="39">
      <alignment horizontal="right" vertical="center"/>
    </xf>
    <xf numFmtId="263" fontId="105" fillId="0" borderId="39">
      <alignment horizontal="right" vertical="center"/>
    </xf>
    <xf numFmtId="189" fontId="26" fillId="0" borderId="39">
      <alignment horizontal="right" vertical="center"/>
    </xf>
    <xf numFmtId="210" fontId="26" fillId="0" borderId="39">
      <alignment horizontal="right" vertical="center"/>
    </xf>
    <xf numFmtId="180" fontId="30" fillId="0" borderId="39">
      <alignment horizontal="right" vertical="center"/>
    </xf>
    <xf numFmtId="210" fontId="26" fillId="0" borderId="39">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50" fontId="26" fillId="0" borderId="3">
      <alignment horizontal="right" vertical="center"/>
    </xf>
    <xf numFmtId="260" fontId="83" fillId="0" borderId="39">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248" fontId="30" fillId="0" borderId="3">
      <alignment horizontal="right" vertical="center"/>
    </xf>
    <xf numFmtId="180" fontId="30" fillId="0" borderId="39">
      <alignment horizontal="right" vertical="center"/>
    </xf>
    <xf numFmtId="178" fontId="83" fillId="0" borderId="39">
      <alignment horizontal="right" vertical="center"/>
    </xf>
    <xf numFmtId="178" fontId="83" fillId="0" borderId="39">
      <alignment horizontal="right" vertical="center"/>
    </xf>
    <xf numFmtId="178" fontId="83" fillId="0" borderId="39">
      <alignment horizontal="right" vertical="center"/>
    </xf>
    <xf numFmtId="180" fontId="30" fillId="0" borderId="39">
      <alignment horizontal="right" vertical="center"/>
    </xf>
    <xf numFmtId="180" fontId="30" fillId="0" borderId="39">
      <alignment horizontal="right" vertical="center"/>
    </xf>
    <xf numFmtId="272" fontId="114" fillId="0" borderId="2">
      <protection hidden="1"/>
    </xf>
    <xf numFmtId="49" fontId="117" fillId="0" borderId="0" applyFill="0" applyBorder="0" applyAlignment="0"/>
    <xf numFmtId="253" fontId="3" fillId="0" borderId="0" applyFill="0" applyBorder="0" applyAlignment="0"/>
    <xf numFmtId="254" fontId="3" fillId="0" borderId="0" applyFill="0" applyBorder="0" applyAlignment="0"/>
    <xf numFmtId="175" fontId="34" fillId="0" borderId="39">
      <alignment horizontal="center"/>
    </xf>
    <xf numFmtId="219" fontId="30" fillId="0" borderId="39">
      <alignment horizontal="center"/>
    </xf>
    <xf numFmtId="207" fontId="26" fillId="0" borderId="39">
      <alignment horizontal="center"/>
    </xf>
    <xf numFmtId="0" fontId="74" fillId="0" borderId="0">
      <alignment vertical="center" wrapText="1"/>
      <protection locked="0"/>
    </xf>
    <xf numFmtId="0" fontId="208" fillId="0" borderId="40"/>
    <xf numFmtId="0" fontId="208" fillId="0" borderId="41"/>
    <xf numFmtId="0" fontId="208" fillId="0" borderId="41"/>
    <xf numFmtId="0" fontId="26" fillId="0" borderId="41"/>
    <xf numFmtId="0" fontId="208" fillId="0" borderId="41"/>
    <xf numFmtId="0" fontId="33"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26"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184" fillId="0" borderId="0" applyNumberFormat="0" applyFill="0" applyBorder="0" applyAlignment="0" applyProtection="0"/>
    <xf numFmtId="0" fontId="184" fillId="0" borderId="0" applyNumberFormat="0" applyFill="0" applyBorder="0" applyAlignment="0" applyProtection="0"/>
    <xf numFmtId="0" fontId="3" fillId="0" borderId="0" applyNumberFormat="0" applyAlignment="0">
      <alignment horizontal="left"/>
    </xf>
    <xf numFmtId="0" fontId="105" fillId="0" borderId="0" applyNumberFormat="0" applyBorder="0" applyAlignment="0"/>
    <xf numFmtId="0" fontId="209" fillId="0" borderId="0" applyNumberFormat="0" applyBorder="0" applyAlignment="0"/>
    <xf numFmtId="3" fontId="210" fillId="0" borderId="16" applyNumberFormat="0" applyBorder="0" applyAlignment="0"/>
    <xf numFmtId="49" fontId="211" fillId="0" borderId="0">
      <alignment horizontal="justify" vertical="center" wrapText="1"/>
    </xf>
    <xf numFmtId="0" fontId="212" fillId="0" borderId="7">
      <alignment horizontal="center" vertical="center" wrapText="1"/>
    </xf>
    <xf numFmtId="0" fontId="213" fillId="0" borderId="0">
      <alignment horizontal="center"/>
    </xf>
    <xf numFmtId="0" fontId="162" fillId="0" borderId="7"/>
    <xf numFmtId="0" fontId="214" fillId="0" borderId="0" applyNumberFormat="0" applyFill="0" applyBorder="0" applyAlignment="0" applyProtection="0"/>
    <xf numFmtId="0" fontId="215" fillId="0" borderId="0" applyBorder="0" applyAlignment="0"/>
    <xf numFmtId="0" fontId="216" fillId="0" borderId="0" applyNumberFormat="0" applyFill="0" applyBorder="0" applyAlignment="0" applyProtection="0"/>
    <xf numFmtId="0" fontId="138" fillId="0" borderId="0" applyNumberFormat="0" applyFill="0" applyBorder="0" applyAlignment="0" applyProtection="0"/>
    <xf numFmtId="0" fontId="217" fillId="0" borderId="0" applyNumberFormat="0" applyFill="0" applyBorder="0" applyAlignment="0" applyProtection="0"/>
    <xf numFmtId="0" fontId="217" fillId="0" borderId="0" applyNumberFormat="0" applyFill="0" applyBorder="0" applyAlignment="0" applyProtection="0"/>
    <xf numFmtId="0" fontId="218" fillId="0" borderId="0" applyNumberFormat="0" applyFill="0" applyBorder="0" applyAlignment="0" applyProtection="0"/>
    <xf numFmtId="0" fontId="219" fillId="0" borderId="0" applyNumberFormat="0" applyBorder="0" applyAlignment="0"/>
    <xf numFmtId="0" fontId="3" fillId="0" borderId="38" applyNumberFormat="0" applyFont="0" applyFill="0" applyAlignment="0" applyProtection="0"/>
    <xf numFmtId="0" fontId="220" fillId="0" borderId="42" applyNumberFormat="0" applyFill="0" applyAlignment="0" applyProtection="0"/>
    <xf numFmtId="0" fontId="3" fillId="0" borderId="38" applyNumberFormat="0" applyFont="0" applyFill="0" applyAlignment="0" applyProtection="0"/>
    <xf numFmtId="0" fontId="28" fillId="0" borderId="43" applyNumberFormat="0" applyAlignment="0">
      <alignment horizontal="center"/>
    </xf>
    <xf numFmtId="0" fontId="221" fillId="0" borderId="0" applyBorder="0">
      <alignment vertical="top" wrapText="1"/>
    </xf>
    <xf numFmtId="0" fontId="162" fillId="0" borderId="44">
      <alignment horizontal="center"/>
    </xf>
    <xf numFmtId="3" fontId="222" fillId="0" borderId="0" applyFill="0">
      <alignment vertical="center"/>
    </xf>
    <xf numFmtId="313" fontId="3" fillId="0" borderId="45" applyFont="0" applyFill="0" applyBorder="0" applyProtection="0">
      <alignment horizontal="center"/>
      <protection locked="0"/>
    </xf>
    <xf numFmtId="310" fontId="116" fillId="0" borderId="46" applyFont="0" applyFill="0" applyBorder="0" applyProtection="0">
      <alignment horizontal="center"/>
    </xf>
    <xf numFmtId="38" fontId="3" fillId="0" borderId="1" applyFont="0" applyFill="0" applyBorder="0" applyAlignment="0" applyProtection="0">
      <protection locked="0"/>
    </xf>
    <xf numFmtId="15" fontId="3" fillId="0" borderId="1" applyFont="0" applyFill="0" applyBorder="0" applyProtection="0">
      <alignment horizontal="center"/>
      <protection locked="0"/>
    </xf>
    <xf numFmtId="10" fontId="3" fillId="0" borderId="1" applyFont="0" applyFill="0" applyBorder="0" applyProtection="0">
      <alignment horizontal="center"/>
      <protection locked="0"/>
    </xf>
    <xf numFmtId="312" fontId="3" fillId="0" borderId="1" applyFont="0" applyFill="0" applyBorder="0" applyProtection="0">
      <alignment horizontal="center"/>
    </xf>
    <xf numFmtId="297" fontId="156" fillId="0" borderId="0" applyFont="0" applyFill="0" applyBorder="0" applyAlignment="0" applyProtection="0"/>
    <xf numFmtId="222" fontId="28" fillId="0" borderId="0" applyFont="0" applyFill="0" applyBorder="0" applyAlignment="0" applyProtection="0"/>
    <xf numFmtId="221" fontId="105" fillId="0" borderId="0" applyFont="0" applyFill="0" applyBorder="0" applyAlignment="0" applyProtection="0"/>
    <xf numFmtId="0" fontId="7" fillId="0" borderId="47">
      <alignment horizontal="center"/>
    </xf>
    <xf numFmtId="176" fontId="34" fillId="0" borderId="0"/>
    <xf numFmtId="217" fontId="30" fillId="0" borderId="0"/>
    <xf numFmtId="211" fontId="26" fillId="0" borderId="0"/>
    <xf numFmtId="177" fontId="34" fillId="0" borderId="1"/>
    <xf numFmtId="218" fontId="30" fillId="0" borderId="1"/>
    <xf numFmtId="212" fontId="26" fillId="0" borderId="1"/>
    <xf numFmtId="3" fontId="26" fillId="54" borderId="15">
      <alignment horizontal="right" vertical="top" wrapText="1"/>
    </xf>
    <xf numFmtId="3" fontId="30" fillId="0" borderId="0" applyNumberFormat="0" applyBorder="0" applyAlignment="0" applyProtection="0">
      <alignment horizontal="centerContinuous"/>
      <protection locked="0"/>
    </xf>
    <xf numFmtId="3" fontId="223" fillId="0" borderId="0">
      <protection locked="0"/>
    </xf>
    <xf numFmtId="0" fontId="224" fillId="0" borderId="0" applyFill="0" applyBorder="0" applyAlignment="0"/>
    <xf numFmtId="255" fontId="225" fillId="55" borderId="48">
      <alignment vertical="top"/>
    </xf>
    <xf numFmtId="0" fontId="211" fillId="53" borderId="24">
      <alignment horizontal="left" vertical="center"/>
    </xf>
    <xf numFmtId="246" fontId="226" fillId="56" borderId="48"/>
    <xf numFmtId="256" fontId="151" fillId="0" borderId="48">
      <alignment horizontal="left" vertical="top"/>
    </xf>
    <xf numFmtId="0" fontId="227" fillId="57" borderId="0">
      <alignment horizontal="left" vertical="center"/>
    </xf>
    <xf numFmtId="256" fontId="57" fillId="0" borderId="49">
      <alignment horizontal="left" vertical="top"/>
    </xf>
    <xf numFmtId="0" fontId="228" fillId="0" borderId="37">
      <alignment horizontal="left" vertical="center"/>
    </xf>
    <xf numFmtId="0" fontId="26" fillId="0" borderId="0" applyFill="0" applyBorder="0" applyAlignment="0" applyProtection="0"/>
    <xf numFmtId="0" fontId="26" fillId="0" borderId="0" applyFill="0" applyBorder="0" applyAlignment="0" applyProtection="0"/>
    <xf numFmtId="203" fontId="3" fillId="0" borderId="0" applyFont="0" applyFill="0" applyBorder="0" applyAlignment="0" applyProtection="0"/>
    <xf numFmtId="204" fontId="3" fillId="0" borderId="0" applyFont="0" applyFill="0" applyBorder="0" applyAlignment="0" applyProtection="0"/>
    <xf numFmtId="257" fontId="3" fillId="0" borderId="0" applyFill="0" applyBorder="0" applyAlignment="0" applyProtection="0"/>
    <xf numFmtId="258" fontId="3" fillId="0" borderId="0" applyFill="0" applyBorder="0" applyAlignment="0" applyProtection="0"/>
    <xf numFmtId="0" fontId="168" fillId="0" borderId="0" applyNumberFormat="0" applyFill="0" applyBorder="0" applyAlignment="0" applyProtection="0"/>
    <xf numFmtId="0" fontId="169" fillId="0" borderId="0" applyNumberFormat="0" applyFill="0" applyBorder="0" applyAlignment="0" applyProtection="0"/>
    <xf numFmtId="0" fontId="229" fillId="0" borderId="0" applyNumberFormat="0" applyFill="0" applyBorder="0" applyAlignment="0" applyProtection="0"/>
    <xf numFmtId="0" fontId="26" fillId="0" borderId="0" applyNumberFormat="0" applyFill="0" applyBorder="0" applyProtection="0">
      <alignment horizontal="center" vertical="center" wrapText="1"/>
    </xf>
    <xf numFmtId="0" fontId="230" fillId="0" borderId="50" applyNumberFormat="0" applyFont="0" applyAlignment="0">
      <alignment horizontal="center"/>
    </xf>
    <xf numFmtId="0" fontId="231" fillId="0" borderId="0" applyNumberFormat="0" applyFill="0" applyBorder="0" applyAlignment="0" applyProtection="0"/>
    <xf numFmtId="168" fontId="26" fillId="0" borderId="0" applyFont="0" applyFill="0" applyBorder="0" applyAlignment="0" applyProtection="0"/>
    <xf numFmtId="0" fontId="200" fillId="0" borderId="0" applyNumberFormat="0" applyFill="0" applyBorder="0" applyAlignment="0" applyProtection="0"/>
    <xf numFmtId="0" fontId="26" fillId="0" borderId="0"/>
    <xf numFmtId="0" fontId="232" fillId="0" borderId="0">
      <alignment vertical="center"/>
    </xf>
    <xf numFmtId="42" fontId="233" fillId="0" borderId="0" applyFont="0" applyFill="0" applyBorder="0" applyAlignment="0" applyProtection="0"/>
    <xf numFmtId="44" fontId="233" fillId="0" borderId="0" applyFont="0" applyFill="0" applyBorder="0" applyAlignment="0" applyProtection="0"/>
    <xf numFmtId="0" fontId="233" fillId="0" borderId="0"/>
    <xf numFmtId="0" fontId="39" fillId="0" borderId="0" applyFont="0" applyFill="0" applyBorder="0" applyAlignment="0" applyProtection="0"/>
    <xf numFmtId="0" fontId="39" fillId="0" borderId="0" applyFont="0" applyFill="0" applyBorder="0" applyAlignment="0" applyProtection="0"/>
    <xf numFmtId="0" fontId="2" fillId="0" borderId="0">
      <alignment vertical="center"/>
    </xf>
    <xf numFmtId="40" fontId="35" fillId="0" borderId="0" applyFont="0" applyFill="0" applyBorder="0" applyAlignment="0" applyProtection="0"/>
    <xf numFmtId="38" fontId="35" fillId="0" borderId="0" applyFont="0" applyFill="0" applyBorder="0" applyAlignment="0" applyProtection="0"/>
    <xf numFmtId="0" fontId="35" fillId="0" borderId="0" applyFont="0" applyFill="0" applyBorder="0" applyAlignment="0" applyProtection="0"/>
    <xf numFmtId="0" fontId="35" fillId="0" borderId="0" applyFont="0" applyFill="0" applyBorder="0" applyAlignment="0" applyProtection="0"/>
    <xf numFmtId="9" fontId="36" fillId="0" borderId="0" applyFont="0" applyFill="0" applyBorder="0" applyAlignment="0" applyProtection="0"/>
    <xf numFmtId="0" fontId="37" fillId="0" borderId="0"/>
    <xf numFmtId="0" fontId="234" fillId="0" borderId="4"/>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182" fillId="0" borderId="0" applyFont="0" applyFill="0" applyBorder="0" applyAlignment="0" applyProtection="0"/>
    <xf numFmtId="0" fontId="182" fillId="0" borderId="0" applyFont="0" applyFill="0" applyBorder="0" applyAlignment="0" applyProtection="0"/>
    <xf numFmtId="315" fontId="235" fillId="0" borderId="0" applyFont="0" applyFill="0" applyBorder="0" applyAlignment="0" applyProtection="0"/>
    <xf numFmtId="316" fontId="235" fillId="0" borderId="0" applyFont="0" applyFill="0" applyBorder="0" applyAlignment="0" applyProtection="0"/>
    <xf numFmtId="0" fontId="182" fillId="0" borderId="0"/>
    <xf numFmtId="0" fontId="236" fillId="0" borderId="0"/>
    <xf numFmtId="0" fontId="29" fillId="0" borderId="0"/>
    <xf numFmtId="196" fontId="3" fillId="0" borderId="0" applyFont="0" applyFill="0" applyBorder="0" applyAlignment="0" applyProtection="0"/>
    <xf numFmtId="199" fontId="3" fillId="0" borderId="0" applyFont="0" applyFill="0" applyBorder="0" applyAlignment="0" applyProtection="0"/>
    <xf numFmtId="199" fontId="237" fillId="0" borderId="0" applyFont="0" applyFill="0" applyBorder="0" applyAlignment="0" applyProtection="0"/>
    <xf numFmtId="168" fontId="14" fillId="0" borderId="0" applyFont="0" applyFill="0" applyBorder="0" applyAlignment="0" applyProtection="0"/>
    <xf numFmtId="170" fontId="14" fillId="0" borderId="0" applyFont="0" applyFill="0" applyBorder="0" applyAlignment="0" applyProtection="0"/>
    <xf numFmtId="0" fontId="238" fillId="0" borderId="0" applyNumberFormat="0" applyFill="0" applyBorder="0" applyAlignment="0" applyProtection="0"/>
    <xf numFmtId="0" fontId="239" fillId="0" borderId="0" applyNumberFormat="0" applyFill="0" applyBorder="0" applyAlignment="0" applyProtection="0">
      <alignment vertical="top"/>
      <protection locked="0"/>
    </xf>
    <xf numFmtId="282" fontId="73" fillId="0" borderId="0" applyFont="0" applyFill="0" applyBorder="0" applyAlignment="0" applyProtection="0"/>
    <xf numFmtId="0" fontId="240" fillId="0" borderId="0"/>
    <xf numFmtId="0" fontId="241" fillId="0" borderId="0"/>
    <xf numFmtId="199" fontId="3" fillId="0" borderId="0" applyFont="0" applyFill="0" applyBorder="0" applyAlignment="0" applyProtection="0"/>
    <xf numFmtId="196" fontId="3" fillId="0" borderId="0" applyFont="0" applyFill="0" applyBorder="0" applyAlignment="0" applyProtection="0"/>
    <xf numFmtId="0" fontId="69" fillId="0" borderId="0"/>
    <xf numFmtId="199" fontId="242" fillId="0" borderId="0" applyFont="0" applyFill="0" applyBorder="0" applyAlignment="0" applyProtection="0"/>
    <xf numFmtId="172" fontId="31" fillId="0" borderId="0" applyFont="0" applyFill="0" applyBorder="0" applyAlignment="0" applyProtection="0"/>
    <xf numFmtId="169" fontId="38" fillId="0" borderId="0" applyFont="0" applyFill="0" applyBorder="0" applyAlignment="0" applyProtection="0"/>
    <xf numFmtId="173" fontId="31" fillId="0" borderId="0" applyFont="0" applyFill="0" applyBorder="0" applyAlignment="0" applyProtection="0"/>
    <xf numFmtId="0" fontId="243" fillId="0" borderId="0" applyNumberFormat="0" applyFill="0" applyBorder="0" applyAlignment="0" applyProtection="0"/>
    <xf numFmtId="0" fontId="244" fillId="0" borderId="0" applyNumberFormat="0" applyFill="0" applyBorder="0" applyAlignment="0" applyProtection="0">
      <alignment vertical="top"/>
      <protection locked="0"/>
    </xf>
    <xf numFmtId="0" fontId="245" fillId="0" borderId="0" applyNumberFormat="0" applyFill="0" applyBorder="0" applyAlignment="0" applyProtection="0">
      <alignment vertical="top"/>
      <protection locked="0"/>
    </xf>
    <xf numFmtId="0" fontId="245" fillId="0" borderId="0" applyNumberFormat="0" applyFill="0" applyBorder="0" applyAlignment="0" applyProtection="0">
      <alignment vertical="top"/>
      <protection locked="0"/>
    </xf>
    <xf numFmtId="0" fontId="245" fillId="0" borderId="0" applyNumberFormat="0" applyFill="0" applyBorder="0" applyAlignment="0" applyProtection="0">
      <alignment vertical="top"/>
      <protection locked="0"/>
    </xf>
    <xf numFmtId="0" fontId="245" fillId="0" borderId="0" applyNumberFormat="0" applyFill="0" applyBorder="0" applyAlignment="0" applyProtection="0">
      <alignment vertical="top"/>
      <protection locked="0"/>
    </xf>
    <xf numFmtId="0" fontId="245" fillId="0" borderId="0" applyNumberFormat="0" applyFill="0" applyBorder="0" applyAlignment="0" applyProtection="0">
      <alignment vertical="top"/>
      <protection locked="0"/>
    </xf>
    <xf numFmtId="0" fontId="245" fillId="0" borderId="0" applyNumberFormat="0" applyFill="0" applyBorder="0" applyAlignment="0" applyProtection="0">
      <alignment vertical="top"/>
      <protection locked="0"/>
    </xf>
    <xf numFmtId="0" fontId="245" fillId="0" borderId="0" applyNumberFormat="0" applyFill="0" applyBorder="0" applyAlignment="0" applyProtection="0">
      <alignment vertical="top"/>
      <protection locked="0"/>
    </xf>
    <xf numFmtId="0" fontId="245" fillId="0" borderId="0" applyNumberFormat="0" applyFill="0" applyBorder="0" applyAlignment="0" applyProtection="0">
      <alignment vertical="top"/>
      <protection locked="0"/>
    </xf>
    <xf numFmtId="44" fontId="3" fillId="0" borderId="0" applyFont="0" applyFill="0" applyBorder="0" applyAlignment="0" applyProtection="0"/>
    <xf numFmtId="42" fontId="3" fillId="0" borderId="0" applyFont="0" applyFill="0" applyBorder="0" applyAlignment="0" applyProtection="0"/>
    <xf numFmtId="0" fontId="246" fillId="0" borderId="0" applyNumberFormat="0" applyFill="0" applyBorder="0" applyAlignment="0" applyProtection="0">
      <alignment vertical="top"/>
      <protection locked="0"/>
    </xf>
    <xf numFmtId="0" fontId="246" fillId="0" borderId="0" applyNumberFormat="0" applyFill="0" applyBorder="0" applyAlignment="0" applyProtection="0">
      <alignment vertical="top"/>
      <protection locked="0"/>
    </xf>
    <xf numFmtId="0" fontId="246" fillId="0" borderId="0" applyNumberFormat="0" applyFill="0" applyBorder="0" applyAlignment="0" applyProtection="0">
      <alignment vertical="top"/>
      <protection locked="0"/>
    </xf>
    <xf numFmtId="0" fontId="246" fillId="0" borderId="0" applyNumberFormat="0" applyFill="0" applyBorder="0" applyAlignment="0" applyProtection="0">
      <alignment vertical="top"/>
      <protection locked="0"/>
    </xf>
    <xf numFmtId="0" fontId="246" fillId="0" borderId="0" applyNumberFormat="0" applyFill="0" applyBorder="0" applyAlignment="0" applyProtection="0">
      <alignment vertical="top"/>
      <protection locked="0"/>
    </xf>
    <xf numFmtId="0" fontId="246" fillId="0" borderId="0" applyNumberFormat="0" applyFill="0" applyBorder="0" applyAlignment="0" applyProtection="0">
      <alignment vertical="top"/>
      <protection locked="0"/>
    </xf>
    <xf numFmtId="198" fontId="247" fillId="0" borderId="39">
      <alignment horizontal="center"/>
    </xf>
    <xf numFmtId="176" fontId="26" fillId="0" borderId="0" applyFont="0" applyFill="0" applyBorder="0" applyAlignment="0" applyProtection="0"/>
    <xf numFmtId="0" fontId="1" fillId="0" borderId="0"/>
  </cellStyleXfs>
  <cellXfs count="459">
    <xf numFmtId="0" fontId="0" fillId="0" borderId="0" xfId="0"/>
    <xf numFmtId="0" fontId="16" fillId="0" borderId="0" xfId="0" applyFont="1" applyFill="1" applyBorder="1" applyAlignment="1">
      <alignment horizontal="center" vertical="center" wrapText="1"/>
    </xf>
    <xf numFmtId="0" fontId="9" fillId="0" borderId="0" xfId="0" applyFont="1" applyFill="1" applyProtection="1">
      <protection locked="0"/>
    </xf>
    <xf numFmtId="0" fontId="1" fillId="0" borderId="0" xfId="0" applyFont="1" applyFill="1" applyProtection="1">
      <protection locked="0"/>
    </xf>
    <xf numFmtId="0" fontId="0" fillId="0" borderId="0" xfId="0" applyFill="1" applyProtection="1">
      <protection locked="0"/>
    </xf>
    <xf numFmtId="0" fontId="11" fillId="0" borderId="0" xfId="0" applyFont="1" applyFill="1" applyBorder="1" applyAlignment="1" applyProtection="1">
      <alignment horizontal="center" vertical="center" wrapText="1"/>
      <protection locked="0"/>
    </xf>
    <xf numFmtId="0" fontId="1" fillId="0" borderId="0" xfId="0" applyFont="1" applyFill="1" applyBorder="1" applyProtection="1">
      <protection locked="0"/>
    </xf>
    <xf numFmtId="0" fontId="1" fillId="0" borderId="0" xfId="0" applyFont="1" applyFill="1" applyBorder="1" applyAlignment="1" applyProtection="1">
      <alignment horizontal="center" vertical="center" wrapText="1"/>
      <protection locked="0"/>
    </xf>
    <xf numFmtId="0" fontId="13" fillId="0" borderId="0" xfId="0" quotePrefix="1" applyFont="1" applyFill="1" applyBorder="1" applyAlignment="1" applyProtection="1">
      <alignment horizontal="left" vertical="center" wrapText="1"/>
      <protection locked="0"/>
    </xf>
    <xf numFmtId="0" fontId="13" fillId="0" borderId="0" xfId="0" applyFont="1" applyFill="1" applyBorder="1" applyAlignment="1" applyProtection="1">
      <alignment horizontal="left" vertical="center" wrapText="1"/>
      <protection locked="0"/>
    </xf>
    <xf numFmtId="0" fontId="0" fillId="0" borderId="0" xfId="0" applyFill="1" applyAlignment="1" applyProtection="1">
      <alignment horizontal="center"/>
      <protection locked="0"/>
    </xf>
    <xf numFmtId="0" fontId="2" fillId="0" borderId="0" xfId="1852" applyFont="1" applyFill="1" applyBorder="1" applyAlignment="1">
      <alignment horizontal="left" vertical="center" wrapText="1"/>
    </xf>
    <xf numFmtId="0" fontId="6" fillId="0" borderId="0" xfId="1852" applyFont="1" applyFill="1" applyBorder="1" applyAlignment="1">
      <alignment horizontal="left" vertical="center" wrapText="1"/>
    </xf>
    <xf numFmtId="166" fontId="2" fillId="0" borderId="0" xfId="1852" quotePrefix="1" applyNumberFormat="1" applyFont="1" applyFill="1" applyBorder="1" applyAlignment="1">
      <alignment horizontal="left" vertical="center" wrapText="1"/>
    </xf>
    <xf numFmtId="0" fontId="11" fillId="0" borderId="0" xfId="1852" quotePrefix="1" applyFont="1" applyFill="1" applyBorder="1" applyAlignment="1">
      <alignment horizontal="left" vertical="center" wrapText="1"/>
    </xf>
    <xf numFmtId="0" fontId="16" fillId="0" borderId="0" xfId="0" applyFont="1" applyFill="1" applyBorder="1" applyAlignment="1" applyProtection="1">
      <alignment horizontal="center" vertical="center" wrapText="1"/>
      <protection locked="0"/>
    </xf>
    <xf numFmtId="0" fontId="0" fillId="0" borderId="0" xfId="0" applyFill="1" applyBorder="1" applyProtection="1">
      <protection locked="0"/>
    </xf>
    <xf numFmtId="0" fontId="14" fillId="0" borderId="0" xfId="0" applyFont="1" applyFill="1" applyBorder="1" applyAlignment="1" applyProtection="1">
      <alignment vertical="center" wrapText="1"/>
      <protection locked="0"/>
    </xf>
    <xf numFmtId="0" fontId="2" fillId="0" borderId="1" xfId="0" applyFont="1" applyFill="1" applyBorder="1" applyAlignment="1" applyProtection="1">
      <alignment horizontal="center" vertical="center" wrapText="1"/>
      <protection locked="0"/>
    </xf>
    <xf numFmtId="0" fontId="2"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44" fillId="0" borderId="0" xfId="0" applyFont="1" applyFill="1" applyProtection="1">
      <protection locked="0"/>
    </xf>
    <xf numFmtId="0" fontId="6" fillId="0" borderId="1" xfId="0" applyFont="1" applyFill="1" applyBorder="1" applyAlignment="1">
      <alignment horizontal="center" vertical="center" wrapText="1"/>
    </xf>
    <xf numFmtId="0" fontId="1" fillId="0" borderId="0" xfId="0" applyFont="1" applyFill="1" applyBorder="1" applyAlignment="1" applyProtection="1">
      <alignment vertical="center"/>
      <protection locked="0"/>
    </xf>
    <xf numFmtId="0" fontId="0" fillId="0" borderId="0" xfId="0" applyFill="1" applyBorder="1" applyAlignment="1" applyProtection="1">
      <alignment vertical="center"/>
      <protection locked="0"/>
    </xf>
    <xf numFmtId="0" fontId="0" fillId="0" borderId="0" xfId="0" applyFill="1" applyAlignment="1" applyProtection="1">
      <alignment vertical="center"/>
      <protection locked="0"/>
    </xf>
    <xf numFmtId="0" fontId="4" fillId="0" borderId="0" xfId="0" applyFont="1" applyFill="1" applyBorder="1" applyAlignment="1">
      <alignment horizontal="center" vertical="center" wrapText="1"/>
    </xf>
    <xf numFmtId="0" fontId="46" fillId="0" borderId="0" xfId="0" applyFont="1" applyFill="1" applyBorder="1" applyAlignment="1" applyProtection="1">
      <alignment vertical="center" wrapText="1"/>
      <protection locked="0"/>
    </xf>
    <xf numFmtId="0" fontId="6" fillId="0" borderId="0" xfId="0" applyFont="1" applyFill="1" applyAlignment="1">
      <alignment vertical="center" wrapText="1"/>
    </xf>
    <xf numFmtId="0" fontId="45" fillId="0" borderId="0" xfId="0" applyFont="1" applyFill="1" applyBorder="1" applyAlignment="1" applyProtection="1">
      <alignment horizontal="center" vertical="center" wrapText="1"/>
      <protection locked="0"/>
    </xf>
    <xf numFmtId="0" fontId="2"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9" fillId="0" borderId="0" xfId="0" applyFont="1" applyFill="1" applyBorder="1"/>
    <xf numFmtId="0" fontId="9" fillId="0" borderId="0" xfId="0" applyFont="1" applyFill="1" applyBorder="1" applyAlignment="1">
      <alignment vertical="center" wrapText="1"/>
    </xf>
    <xf numFmtId="0" fontId="1" fillId="0" borderId="0" xfId="0" applyFont="1" applyFill="1" applyAlignment="1">
      <alignment vertical="center" wrapText="1"/>
    </xf>
    <xf numFmtId="0" fontId="0" fillId="0" borderId="0" xfId="0" applyFill="1"/>
    <xf numFmtId="0" fontId="2" fillId="0" borderId="0" xfId="0" applyFont="1" applyFill="1" applyAlignment="1">
      <alignment horizontal="center" vertical="center" wrapText="1"/>
    </xf>
    <xf numFmtId="0" fontId="6" fillId="0" borderId="0" xfId="0" applyFont="1" applyFill="1" applyAlignment="1" applyProtection="1">
      <alignment vertical="center" wrapText="1"/>
      <protection locked="0"/>
    </xf>
    <xf numFmtId="0" fontId="1" fillId="0" borderId="0" xfId="1852" applyFont="1" applyFill="1" applyAlignment="1">
      <alignment horizontal="center"/>
    </xf>
    <xf numFmtId="0" fontId="6" fillId="0" borderId="0" xfId="0" applyFont="1" applyFill="1" applyBorder="1" applyAlignment="1">
      <alignment vertical="center" wrapText="1"/>
    </xf>
    <xf numFmtId="0" fontId="9" fillId="0" borderId="0" xfId="0" applyFont="1" applyFill="1"/>
    <xf numFmtId="0" fontId="4" fillId="0" borderId="0" xfId="0" applyFont="1" applyFill="1" applyAlignment="1" applyProtection="1">
      <alignment vertical="center" wrapText="1"/>
      <protection locked="0"/>
    </xf>
    <xf numFmtId="0" fontId="1" fillId="0" borderId="0" xfId="0" applyFont="1" applyFill="1" applyAlignment="1" applyProtection="1">
      <alignment vertical="center"/>
      <protection locked="0"/>
    </xf>
    <xf numFmtId="0" fontId="44" fillId="0" borderId="0" xfId="0" applyFont="1" applyFill="1" applyAlignment="1" applyProtection="1">
      <alignment horizontal="right" vertical="center"/>
      <protection locked="0"/>
    </xf>
    <xf numFmtId="0" fontId="0" fillId="0" borderId="0" xfId="0" applyFill="1" applyAlignment="1" applyProtection="1">
      <alignment horizontal="center" vertical="center"/>
      <protection locked="0"/>
    </xf>
    <xf numFmtId="0" fontId="17" fillId="0" borderId="0" xfId="0" applyFont="1" applyFill="1" applyBorder="1" applyAlignment="1" applyProtection="1">
      <alignment vertical="center"/>
      <protection locked="0"/>
    </xf>
    <xf numFmtId="0" fontId="47" fillId="0" borderId="0" xfId="0" applyFont="1" applyFill="1" applyProtection="1">
      <protection locked="0"/>
    </xf>
    <xf numFmtId="0" fontId="10" fillId="0" borderId="0" xfId="0" applyFont="1" applyFill="1" applyBorder="1" applyAlignment="1">
      <alignment horizontal="center" vertical="center" wrapText="1"/>
    </xf>
    <xf numFmtId="0" fontId="50" fillId="0" borderId="0" xfId="0" applyFont="1" applyFill="1" applyBorder="1" applyAlignment="1" applyProtection="1">
      <alignment horizontal="center" vertical="center" wrapText="1"/>
      <protection locked="0"/>
    </xf>
    <xf numFmtId="191" fontId="17" fillId="0" borderId="0" xfId="0" applyNumberFormat="1" applyFont="1" applyFill="1" applyBorder="1" applyAlignment="1" applyProtection="1">
      <alignment vertical="center"/>
      <protection locked="0"/>
    </xf>
    <xf numFmtId="0" fontId="48" fillId="0" borderId="0" xfId="0" applyFont="1" applyFill="1" applyBorder="1" applyAlignment="1">
      <alignment vertical="center" wrapText="1"/>
    </xf>
    <xf numFmtId="0" fontId="53" fillId="0" borderId="1" xfId="0" applyFont="1" applyFill="1" applyBorder="1" applyAlignment="1">
      <alignment horizontal="center" vertical="center" wrapText="1"/>
    </xf>
    <xf numFmtId="0" fontId="43" fillId="0" borderId="0" xfId="0" applyFont="1" applyFill="1" applyBorder="1" applyAlignment="1" applyProtection="1">
      <alignment vertical="center"/>
      <protection locked="0"/>
    </xf>
    <xf numFmtId="0" fontId="44" fillId="0" borderId="46" xfId="0" applyFont="1" applyFill="1" applyBorder="1" applyAlignment="1" applyProtection="1">
      <alignment horizontal="right" vertical="center"/>
      <protection locked="0"/>
    </xf>
    <xf numFmtId="0" fontId="44" fillId="0" borderId="0" xfId="0" applyFont="1" applyFill="1" applyBorder="1" applyAlignment="1" applyProtection="1">
      <alignment horizontal="right" vertical="center"/>
      <protection locked="0"/>
    </xf>
    <xf numFmtId="0" fontId="8" fillId="0" borderId="0" xfId="0" applyFont="1" applyFill="1" applyBorder="1" applyAlignment="1">
      <alignment horizontal="left" vertical="center" wrapText="1"/>
    </xf>
    <xf numFmtId="0" fontId="6" fillId="0" borderId="1" xfId="0" applyFont="1" applyFill="1" applyBorder="1" applyAlignment="1" applyProtection="1">
      <alignment horizontal="center" vertical="center"/>
      <protection locked="0"/>
    </xf>
    <xf numFmtId="0" fontId="5"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5" fillId="0" borderId="1" xfId="0" applyFont="1" applyFill="1" applyBorder="1" applyAlignment="1" applyProtection="1">
      <alignment horizontal="left" vertical="center" wrapText="1"/>
      <protection locked="0"/>
    </xf>
    <xf numFmtId="0" fontId="11" fillId="0" borderId="51" xfId="0" applyFont="1" applyFill="1" applyBorder="1" applyAlignment="1" applyProtection="1">
      <alignment horizontal="center" vertical="center" wrapText="1"/>
      <protection locked="0"/>
    </xf>
    <xf numFmtId="0" fontId="250" fillId="0" borderId="1" xfId="0" applyFont="1" applyFill="1" applyBorder="1" applyAlignment="1">
      <alignment horizontal="center" vertical="center" wrapText="1"/>
    </xf>
    <xf numFmtId="0" fontId="4" fillId="0" borderId="1" xfId="0" quotePrefix="1" applyFont="1" applyFill="1" applyBorder="1" applyAlignment="1">
      <alignment horizontal="center" vertical="center" wrapText="1"/>
    </xf>
    <xf numFmtId="0" fontId="6" fillId="0" borderId="51" xfId="0" applyFont="1" applyFill="1" applyBorder="1" applyAlignment="1">
      <alignment horizontal="center" vertical="center" wrapText="1"/>
    </xf>
    <xf numFmtId="0" fontId="10" fillId="0" borderId="1" xfId="0" applyFont="1" applyFill="1" applyBorder="1" applyAlignment="1">
      <alignment horizontal="justify" vertical="center" wrapText="1"/>
    </xf>
    <xf numFmtId="0" fontId="45" fillId="0" borderId="1" xfId="0" applyFont="1" applyFill="1" applyBorder="1" applyAlignment="1">
      <alignment horizontal="center" vertical="center" wrapText="1"/>
    </xf>
    <xf numFmtId="0" fontId="4" fillId="58" borderId="1" xfId="0" applyFont="1" applyFill="1" applyBorder="1" applyAlignment="1" applyProtection="1">
      <alignment horizontal="center" vertical="center" wrapText="1"/>
      <protection locked="0"/>
    </xf>
    <xf numFmtId="0" fontId="6" fillId="0" borderId="0" xfId="1852" applyFont="1" applyFill="1" applyBorder="1" applyAlignment="1">
      <alignment horizontal="justify" vertical="center" wrapText="1"/>
    </xf>
    <xf numFmtId="0" fontId="40" fillId="0" borderId="0" xfId="1852" applyFont="1" applyFill="1" applyBorder="1" applyAlignment="1">
      <alignment horizontal="left" vertical="center" wrapText="1"/>
    </xf>
    <xf numFmtId="0" fontId="10" fillId="0" borderId="0" xfId="0" applyFont="1" applyFill="1" applyAlignment="1" applyProtection="1">
      <alignment horizontal="center"/>
      <protection locked="0"/>
    </xf>
    <xf numFmtId="0" fontId="6" fillId="0" borderId="1" xfId="0" applyFont="1" applyBorder="1" applyAlignment="1">
      <alignment horizontal="center" wrapText="1"/>
    </xf>
    <xf numFmtId="0" fontId="254" fillId="0" borderId="1"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254" fillId="0" borderId="1" xfId="0" applyFont="1" applyFill="1" applyBorder="1" applyAlignment="1">
      <alignment horizontal="left" vertical="center" wrapText="1"/>
    </xf>
    <xf numFmtId="0" fontId="48" fillId="0" borderId="0"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250" fillId="0" borderId="11" xfId="0" applyFont="1" applyFill="1" applyBorder="1" applyAlignment="1">
      <alignment horizontal="center" vertical="center" wrapText="1"/>
    </xf>
    <xf numFmtId="0" fontId="4" fillId="0" borderId="11" xfId="0" quotePrefix="1" applyFont="1" applyFill="1" applyBorder="1" applyAlignment="1">
      <alignment horizontal="center" vertical="center" wrapText="1"/>
    </xf>
    <xf numFmtId="0" fontId="255" fillId="0" borderId="0" xfId="0" applyFont="1" applyFill="1" applyBorder="1" applyAlignment="1">
      <alignment vertical="center" wrapText="1"/>
    </xf>
    <xf numFmtId="0" fontId="29" fillId="0" borderId="0" xfId="0" applyFont="1" applyFill="1" applyBorder="1" applyAlignment="1">
      <alignment vertical="center" wrapText="1"/>
    </xf>
    <xf numFmtId="0" fontId="184" fillId="0" borderId="0" xfId="0" applyFont="1" applyFill="1" applyBorder="1" applyAlignment="1">
      <alignment vertical="center" wrapText="1"/>
    </xf>
    <xf numFmtId="0" fontId="6" fillId="0" borderId="1" xfId="0" applyFont="1" applyBorder="1" applyAlignment="1">
      <alignment horizontal="center" vertical="center" wrapText="1"/>
    </xf>
    <xf numFmtId="0" fontId="2" fillId="59" borderId="11" xfId="0" applyFont="1" applyFill="1" applyBorder="1" applyAlignment="1">
      <alignment horizontal="center" vertical="center" wrapText="1"/>
    </xf>
    <xf numFmtId="0" fontId="2" fillId="59" borderId="1" xfId="0" applyFont="1" applyFill="1" applyBorder="1" applyAlignment="1">
      <alignment horizontal="center" vertical="center" wrapText="1"/>
    </xf>
    <xf numFmtId="0" fontId="248" fillId="0" borderId="12" xfId="0" applyFont="1" applyFill="1" applyBorder="1" applyAlignment="1">
      <alignment horizontal="left" vertical="center" wrapText="1"/>
    </xf>
    <xf numFmtId="0" fontId="2" fillId="0" borderId="37" xfId="0" applyFont="1" applyFill="1" applyBorder="1" applyAlignment="1">
      <alignment horizontal="center" vertical="center" wrapText="1"/>
    </xf>
    <xf numFmtId="0" fontId="1" fillId="0" borderId="0" xfId="0" applyFont="1" applyFill="1" applyAlignment="1" applyProtection="1">
      <alignment horizontal="center"/>
      <protection locked="0"/>
    </xf>
    <xf numFmtId="0" fontId="1" fillId="0" borderId="0" xfId="0" applyFont="1" applyFill="1" applyAlignment="1" applyProtection="1">
      <alignment wrapText="1"/>
      <protection locked="0"/>
    </xf>
    <xf numFmtId="0" fontId="1" fillId="0" borderId="0" xfId="0" applyFont="1" applyFill="1" applyBorder="1" applyAlignment="1" applyProtection="1">
      <alignment horizontal="left"/>
      <protection locked="0"/>
    </xf>
    <xf numFmtId="0" fontId="41" fillId="0" borderId="0" xfId="0" applyFont="1" applyFill="1" applyBorder="1" applyAlignment="1">
      <alignment horizontal="left" vertical="center" wrapText="1"/>
    </xf>
    <xf numFmtId="0" fontId="2" fillId="0" borderId="0" xfId="0" applyFont="1" applyFill="1" applyBorder="1" applyAlignment="1">
      <alignment vertical="center" wrapText="1"/>
    </xf>
    <xf numFmtId="0" fontId="15" fillId="0" borderId="0" xfId="0" applyFont="1" applyFill="1" applyBorder="1" applyAlignment="1">
      <alignment horizontal="left" vertical="center" wrapText="1"/>
    </xf>
    <xf numFmtId="0" fontId="41" fillId="0" borderId="0" xfId="0" applyFont="1" applyFill="1" applyBorder="1" applyAlignment="1">
      <alignment horizontal="center" vertical="center" wrapText="1"/>
    </xf>
    <xf numFmtId="0" fontId="9" fillId="0" borderId="0" xfId="0" applyFont="1" applyFill="1" applyAlignment="1">
      <alignment vertical="center" wrapText="1"/>
    </xf>
    <xf numFmtId="0" fontId="0" fillId="0" borderId="28" xfId="0" applyBorder="1" applyAlignment="1">
      <alignment horizontal="center" wrapText="1"/>
    </xf>
    <xf numFmtId="0" fontId="6" fillId="0" borderId="28" xfId="0" applyFont="1" applyBorder="1" applyAlignment="1">
      <alignment horizontal="center" wrapText="1"/>
    </xf>
    <xf numFmtId="0" fontId="6" fillId="0" borderId="56" xfId="0" applyFont="1" applyBorder="1" applyAlignment="1">
      <alignment horizontal="center" wrapText="1"/>
    </xf>
    <xf numFmtId="0" fontId="6" fillId="0" borderId="57" xfId="0" applyFont="1" applyBorder="1" applyAlignment="1">
      <alignment horizontal="center" wrapText="1"/>
    </xf>
    <xf numFmtId="0" fontId="254" fillId="0" borderId="58" xfId="0" applyFont="1" applyBorder="1" applyAlignment="1">
      <alignment horizontal="left" wrapText="1"/>
    </xf>
    <xf numFmtId="0" fontId="2" fillId="0" borderId="58" xfId="0" applyFont="1" applyBorder="1" applyAlignment="1">
      <alignment horizontal="center" wrapText="1"/>
    </xf>
    <xf numFmtId="0" fontId="253" fillId="0" borderId="58" xfId="0" applyFont="1" applyBorder="1" applyAlignment="1">
      <alignment horizontal="center" vertical="top" wrapText="1"/>
    </xf>
    <xf numFmtId="0" fontId="2" fillId="0" borderId="57" xfId="0" applyFont="1" applyBorder="1" applyAlignment="1">
      <alignment horizontal="center" wrapText="1"/>
    </xf>
    <xf numFmtId="0" fontId="2" fillId="0" borderId="58" xfId="0" applyFont="1" applyBorder="1" applyAlignment="1">
      <alignment horizontal="left" wrapText="1"/>
    </xf>
    <xf numFmtId="0" fontId="256" fillId="0" borderId="58" xfId="0" applyFont="1" applyBorder="1" applyAlignment="1">
      <alignment horizontal="center" vertical="top" wrapText="1"/>
    </xf>
    <xf numFmtId="0" fontId="253" fillId="0" borderId="58" xfId="0" applyFont="1" applyBorder="1" applyAlignment="1">
      <alignment horizontal="center" wrapText="1"/>
    </xf>
    <xf numFmtId="0" fontId="6" fillId="0" borderId="58" xfId="0" applyFont="1" applyBorder="1" applyAlignment="1">
      <alignment horizontal="center" wrapText="1"/>
    </xf>
    <xf numFmtId="0" fontId="2" fillId="0" borderId="58" xfId="0" applyFont="1" applyBorder="1" applyAlignment="1">
      <alignment horizontal="justify" wrapText="1"/>
    </xf>
    <xf numFmtId="0" fontId="8" fillId="0" borderId="58" xfId="0" applyFont="1" applyBorder="1" applyAlignment="1">
      <alignment horizontal="justify" wrapText="1"/>
    </xf>
    <xf numFmtId="0" fontId="6" fillId="0" borderId="58" xfId="0" applyFont="1" applyBorder="1" applyAlignment="1">
      <alignment horizontal="justify" wrapText="1"/>
    </xf>
    <xf numFmtId="0" fontId="257" fillId="0" borderId="58" xfId="0" applyFont="1" applyBorder="1" applyAlignment="1">
      <alignment horizontal="center" wrapText="1"/>
    </xf>
    <xf numFmtId="0" fontId="258" fillId="0" borderId="57" xfId="0" applyFont="1" applyBorder="1" applyAlignment="1">
      <alignment horizontal="center" wrapText="1"/>
    </xf>
    <xf numFmtId="0" fontId="258" fillId="0" borderId="58" xfId="0" applyFont="1" applyBorder="1" applyAlignment="1">
      <alignment horizontal="justify" wrapText="1"/>
    </xf>
    <xf numFmtId="0" fontId="258" fillId="0" borderId="58" xfId="0" applyFont="1" applyBorder="1" applyAlignment="1">
      <alignment horizontal="center" wrapText="1"/>
    </xf>
    <xf numFmtId="0" fontId="2" fillId="0" borderId="57" xfId="0" applyFont="1" applyBorder="1" applyAlignment="1">
      <alignment horizontal="center" vertical="top" wrapText="1"/>
    </xf>
    <xf numFmtId="0" fontId="2" fillId="0" borderId="58" xfId="0" applyFont="1" applyBorder="1" applyAlignment="1">
      <alignment horizontal="justify" vertical="top" wrapText="1"/>
    </xf>
    <xf numFmtId="0" fontId="260" fillId="0" borderId="58" xfId="0" applyFont="1" applyBorder="1" applyAlignment="1">
      <alignment horizontal="center" wrapText="1"/>
    </xf>
    <xf numFmtId="0" fontId="6" fillId="0" borderId="57" xfId="0" applyFont="1" applyBorder="1" applyAlignment="1">
      <alignment horizontal="center"/>
    </xf>
    <xf numFmtId="0" fontId="6" fillId="0" borderId="58" xfId="0" applyFont="1" applyBorder="1" applyAlignment="1">
      <alignment horizontal="justify"/>
    </xf>
    <xf numFmtId="0" fontId="2" fillId="0" borderId="58" xfId="0" applyFont="1" applyBorder="1" applyAlignment="1">
      <alignment horizontal="center"/>
    </xf>
    <xf numFmtId="0" fontId="2" fillId="0" borderId="58" xfId="0" applyFont="1" applyBorder="1" applyAlignment="1">
      <alignment horizontal="left"/>
    </xf>
    <xf numFmtId="0" fontId="8" fillId="58" borderId="1" xfId="0" applyFont="1" applyFill="1" applyBorder="1" applyAlignment="1">
      <alignment horizontal="center" vertical="center" wrapText="1"/>
    </xf>
    <xf numFmtId="0" fontId="45" fillId="58" borderId="1" xfId="0" applyFont="1" applyFill="1" applyBorder="1" applyAlignment="1">
      <alignment vertical="center" wrapText="1"/>
    </xf>
    <xf numFmtId="0" fontId="52" fillId="58" borderId="1" xfId="0" applyFont="1" applyFill="1" applyBorder="1" applyAlignment="1">
      <alignment horizontal="left" vertical="center" wrapText="1"/>
    </xf>
    <xf numFmtId="0" fontId="52" fillId="58" borderId="1" xfId="0" applyFont="1" applyFill="1" applyBorder="1" applyAlignment="1">
      <alignment vertical="center" wrapText="1"/>
    </xf>
    <xf numFmtId="0" fontId="52" fillId="58" borderId="1" xfId="0" applyFont="1" applyFill="1" applyBorder="1" applyAlignment="1">
      <alignment horizontal="center" vertical="center" wrapText="1"/>
    </xf>
    <xf numFmtId="0" fontId="0" fillId="0" borderId="0" xfId="0" applyFill="1" applyAlignment="1" applyProtection="1">
      <alignment vertical="center" wrapText="1"/>
      <protection locked="0"/>
    </xf>
    <xf numFmtId="0" fontId="4" fillId="0" borderId="0" xfId="0" applyFont="1" applyFill="1" applyAlignment="1" applyProtection="1">
      <protection locked="0"/>
    </xf>
    <xf numFmtId="0" fontId="10" fillId="0" borderId="0" xfId="0" applyFont="1" applyFill="1" applyAlignment="1">
      <alignment horizontal="justify" vertical="top" wrapText="1"/>
    </xf>
    <xf numFmtId="0" fontId="47" fillId="0" borderId="0" xfId="0" applyFont="1" applyFill="1" applyAlignment="1" applyProtection="1">
      <alignment vertical="top"/>
      <protection locked="0"/>
    </xf>
    <xf numFmtId="0" fontId="2" fillId="0" borderId="0" xfId="0" applyFont="1" applyBorder="1" applyAlignment="1">
      <alignment horizontal="justify" vertical="top" wrapText="1"/>
    </xf>
    <xf numFmtId="0" fontId="6" fillId="0" borderId="0" xfId="0" applyFont="1" applyBorder="1" applyAlignment="1">
      <alignment horizontal="justify" vertical="top" wrapText="1"/>
    </xf>
    <xf numFmtId="0" fontId="2" fillId="0" borderId="0" xfId="0" applyFont="1" applyBorder="1" applyAlignment="1">
      <alignment horizontal="center" vertical="top" wrapText="1"/>
    </xf>
    <xf numFmtId="0" fontId="45" fillId="0" borderId="0" xfId="0" applyFont="1" applyAlignment="1">
      <alignment horizontal="right"/>
    </xf>
    <xf numFmtId="0" fontId="8" fillId="0" borderId="0" xfId="0" applyFont="1"/>
    <xf numFmtId="0" fontId="6" fillId="0" borderId="0" xfId="0" applyFont="1" applyBorder="1" applyAlignment="1">
      <alignment vertical="top" wrapText="1"/>
    </xf>
    <xf numFmtId="0" fontId="10" fillId="0" borderId="0" xfId="0" applyFont="1" applyFill="1" applyBorder="1" applyAlignment="1" applyProtection="1">
      <alignment vertical="center" wrapText="1"/>
      <protection locked="0"/>
    </xf>
    <xf numFmtId="0" fontId="10" fillId="0" borderId="0" xfId="0" applyFont="1" applyFill="1" applyAlignment="1" applyProtection="1">
      <alignment vertical="center"/>
      <protection locked="0"/>
    </xf>
    <xf numFmtId="0" fontId="10" fillId="0" borderId="0" xfId="0" applyFont="1" applyFill="1" applyBorder="1" applyAlignment="1">
      <alignment vertical="center" wrapText="1"/>
    </xf>
    <xf numFmtId="0" fontId="4" fillId="0" borderId="0" xfId="0" applyFont="1" applyBorder="1" applyAlignment="1">
      <alignment horizontal="center" vertical="top" wrapText="1"/>
    </xf>
    <xf numFmtId="167" fontId="6" fillId="0" borderId="1" xfId="0" applyNumberFormat="1" applyFont="1" applyBorder="1" applyAlignment="1">
      <alignment horizontal="center" vertical="center" wrapText="1"/>
    </xf>
    <xf numFmtId="0" fontId="4" fillId="60" borderId="0" xfId="0" applyFont="1" applyFill="1" applyAlignment="1" applyProtection="1">
      <alignment horizontal="justify" vertical="center" wrapText="1"/>
      <protection locked="0"/>
    </xf>
    <xf numFmtId="0" fontId="13" fillId="60" borderId="0" xfId="0" applyFont="1" applyFill="1" applyAlignment="1" applyProtection="1">
      <alignment horizontal="justify" vertical="center"/>
      <protection locked="0"/>
    </xf>
    <xf numFmtId="0" fontId="16" fillId="60" borderId="0" xfId="0" applyFont="1" applyFill="1" applyBorder="1" applyAlignment="1" applyProtection="1">
      <alignment horizontal="justify" vertical="center" wrapText="1"/>
      <protection locked="0"/>
    </xf>
    <xf numFmtId="0" fontId="13" fillId="60" borderId="0" xfId="0" applyFont="1" applyFill="1" applyBorder="1" applyAlignment="1" applyProtection="1">
      <alignment horizontal="justify" vertical="center"/>
      <protection locked="0"/>
    </xf>
    <xf numFmtId="0" fontId="11" fillId="60" borderId="0" xfId="0" applyFont="1" applyFill="1" applyBorder="1" applyAlignment="1" applyProtection="1">
      <alignment horizontal="justify" vertical="center" wrapText="1"/>
      <protection locked="0"/>
    </xf>
    <xf numFmtId="0" fontId="13" fillId="60" borderId="0" xfId="0" applyFont="1" applyFill="1" applyAlignment="1" applyProtection="1">
      <alignment horizontal="center" vertical="center"/>
      <protection locked="0"/>
    </xf>
    <xf numFmtId="0" fontId="1" fillId="60" borderId="0" xfId="3217" applyFont="1" applyFill="1" applyProtection="1">
      <protection locked="0"/>
    </xf>
    <xf numFmtId="0" fontId="1" fillId="60" borderId="0" xfId="3217" applyFill="1" applyProtection="1">
      <protection locked="0"/>
    </xf>
    <xf numFmtId="0" fontId="1" fillId="60" borderId="0" xfId="3217" applyFont="1" applyFill="1" applyBorder="1" applyProtection="1">
      <protection locked="0"/>
    </xf>
    <xf numFmtId="0" fontId="1" fillId="60" borderId="0" xfId="3217" applyFill="1" applyBorder="1" applyProtection="1">
      <protection locked="0"/>
    </xf>
    <xf numFmtId="0" fontId="5" fillId="60" borderId="1" xfId="3217" applyFont="1" applyFill="1" applyBorder="1" applyAlignment="1" applyProtection="1">
      <alignment horizontal="center" vertical="center" wrapText="1"/>
      <protection locked="0"/>
    </xf>
    <xf numFmtId="0" fontId="5" fillId="60" borderId="1" xfId="3217" applyFont="1" applyFill="1" applyBorder="1" applyAlignment="1">
      <alignment horizontal="justify" vertical="center" wrapText="1"/>
    </xf>
    <xf numFmtId="166" fontId="5" fillId="60" borderId="1" xfId="3217" applyNumberFormat="1" applyFont="1" applyFill="1" applyBorder="1" applyAlignment="1">
      <alignment horizontal="center" vertical="center" wrapText="1"/>
    </xf>
    <xf numFmtId="0" fontId="265" fillId="60" borderId="0" xfId="3217" applyFont="1" applyFill="1" applyBorder="1" applyAlignment="1">
      <alignment horizontal="center" vertical="center" wrapText="1"/>
    </xf>
    <xf numFmtId="0" fontId="266" fillId="60" borderId="0" xfId="3217" applyFont="1" applyFill="1" applyBorder="1" applyAlignment="1">
      <alignment horizontal="left" vertical="center" wrapText="1"/>
    </xf>
    <xf numFmtId="0" fontId="266" fillId="60" borderId="0" xfId="3217" applyFont="1" applyFill="1" applyBorder="1" applyAlignment="1">
      <alignment horizontal="center" vertical="center" wrapText="1"/>
    </xf>
    <xf numFmtId="0" fontId="2" fillId="60" borderId="46" xfId="3217" applyFont="1" applyFill="1" applyBorder="1" applyAlignment="1">
      <alignment horizontal="left" vertical="center" wrapText="1"/>
    </xf>
    <xf numFmtId="0" fontId="267" fillId="60" borderId="0" xfId="3217" applyFont="1" applyFill="1" applyBorder="1"/>
    <xf numFmtId="0" fontId="8" fillId="60" borderId="0" xfId="3217" applyFont="1" applyFill="1" applyBorder="1" applyAlignment="1">
      <alignment horizontal="center" vertical="center" wrapText="1"/>
    </xf>
    <xf numFmtId="0" fontId="41" fillId="60" borderId="0" xfId="3217" applyFont="1" applyFill="1" applyBorder="1" applyAlignment="1">
      <alignment horizontal="left" vertical="center" wrapText="1"/>
    </xf>
    <xf numFmtId="0" fontId="41" fillId="60" borderId="0" xfId="3217" applyFont="1" applyFill="1" applyBorder="1" applyAlignment="1">
      <alignment horizontal="center" vertical="center" wrapText="1"/>
    </xf>
    <xf numFmtId="0" fontId="2" fillId="60" borderId="0" xfId="3217" applyFont="1" applyFill="1" applyBorder="1" applyAlignment="1">
      <alignment horizontal="left" vertical="center" wrapText="1"/>
    </xf>
    <xf numFmtId="0" fontId="9" fillId="60" borderId="0" xfId="3217" applyFont="1" applyFill="1" applyBorder="1"/>
    <xf numFmtId="0" fontId="15" fillId="60" borderId="0" xfId="3217" applyFont="1" applyFill="1" applyBorder="1" applyAlignment="1">
      <alignment horizontal="left" vertical="center" wrapText="1"/>
    </xf>
    <xf numFmtId="0" fontId="2" fillId="60" borderId="0" xfId="3217" applyFont="1" applyFill="1" applyAlignment="1">
      <alignment horizontal="center" vertical="center" wrapText="1"/>
    </xf>
    <xf numFmtId="0" fontId="1" fillId="60" borderId="0" xfId="3217" applyFont="1" applyFill="1" applyAlignment="1">
      <alignment vertical="center" wrapText="1"/>
    </xf>
    <xf numFmtId="0" fontId="1" fillId="60" borderId="0" xfId="3217" applyFill="1"/>
    <xf numFmtId="0" fontId="4" fillId="60" borderId="0" xfId="3217" applyFont="1" applyFill="1" applyBorder="1" applyAlignment="1">
      <alignment horizontal="center" vertical="center" wrapText="1"/>
    </xf>
    <xf numFmtId="0" fontId="6" fillId="60" borderId="0" xfId="3217" applyFont="1" applyFill="1" applyAlignment="1" applyProtection="1">
      <alignment vertical="center" wrapText="1"/>
      <protection locked="0"/>
    </xf>
    <xf numFmtId="0" fontId="1" fillId="60" borderId="0" xfId="1852" applyFont="1" applyFill="1" applyAlignment="1">
      <alignment horizontal="center"/>
    </xf>
    <xf numFmtId="166" fontId="2" fillId="60" borderId="0" xfId="1852" quotePrefix="1" applyNumberFormat="1" applyFont="1" applyFill="1" applyBorder="1" applyAlignment="1">
      <alignment horizontal="left" vertical="center" wrapText="1"/>
    </xf>
    <xf numFmtId="0" fontId="2" fillId="60" borderId="0" xfId="1852" applyFont="1" applyFill="1" applyBorder="1" applyAlignment="1">
      <alignment horizontal="left" vertical="center" wrapText="1"/>
    </xf>
    <xf numFmtId="0" fontId="11" fillId="60" borderId="0" xfId="1852" quotePrefix="1" applyFont="1" applyFill="1" applyBorder="1" applyAlignment="1">
      <alignment horizontal="left" vertical="center" wrapText="1"/>
    </xf>
    <xf numFmtId="0" fontId="1" fillId="60" borderId="0" xfId="3217" applyFont="1" applyFill="1" applyBorder="1" applyAlignment="1" applyProtection="1">
      <alignment horizontal="center" vertical="center" wrapText="1"/>
      <protection locked="0"/>
    </xf>
    <xf numFmtId="0" fontId="13" fillId="60" borderId="0" xfId="3217" quotePrefix="1" applyFont="1" applyFill="1" applyBorder="1" applyAlignment="1" applyProtection="1">
      <alignment horizontal="left" vertical="center" wrapText="1"/>
      <protection locked="0"/>
    </xf>
    <xf numFmtId="0" fontId="13" fillId="60" borderId="0" xfId="3217" applyFont="1" applyFill="1" applyBorder="1" applyAlignment="1" applyProtection="1">
      <alignment horizontal="left" vertical="center" wrapText="1"/>
      <protection locked="0"/>
    </xf>
    <xf numFmtId="0" fontId="6" fillId="60" borderId="0" xfId="3217" applyFont="1" applyFill="1" applyBorder="1" applyAlignment="1">
      <alignment vertical="center" wrapText="1"/>
    </xf>
    <xf numFmtId="0" fontId="9" fillId="60" borderId="0" xfId="3217" applyFont="1" applyFill="1"/>
    <xf numFmtId="0" fontId="1" fillId="60" borderId="0" xfId="3217" applyFill="1" applyAlignment="1" applyProtection="1">
      <alignment horizontal="center"/>
      <protection locked="0"/>
    </xf>
    <xf numFmtId="0" fontId="258" fillId="60" borderId="0" xfId="0" applyFont="1" applyFill="1" applyAlignment="1">
      <alignment vertical="center"/>
    </xf>
    <xf numFmtId="0" fontId="0" fillId="60" borderId="0" xfId="0" applyFill="1" applyAlignment="1">
      <alignment vertical="center"/>
    </xf>
    <xf numFmtId="0" fontId="8" fillId="60" borderId="1" xfId="0" applyFont="1" applyFill="1" applyBorder="1" applyAlignment="1" applyProtection="1">
      <alignment horizontal="center" vertical="center" wrapText="1"/>
      <protection locked="0"/>
    </xf>
    <xf numFmtId="0" fontId="8" fillId="60" borderId="1" xfId="0" applyFont="1" applyFill="1" applyBorder="1" applyAlignment="1">
      <alignment horizontal="justify" vertical="center" wrapText="1"/>
    </xf>
    <xf numFmtId="0" fontId="9" fillId="60" borderId="0" xfId="0" applyFont="1" applyFill="1" applyProtection="1">
      <protection locked="0"/>
    </xf>
    <xf numFmtId="0" fontId="1" fillId="60" borderId="0" xfId="0" applyFont="1" applyFill="1" applyProtection="1">
      <protection locked="0"/>
    </xf>
    <xf numFmtId="0" fontId="0" fillId="60" borderId="0" xfId="0" applyFill="1" applyProtection="1">
      <protection locked="0"/>
    </xf>
    <xf numFmtId="0" fontId="0" fillId="60" borderId="52" xfId="0" applyFill="1" applyBorder="1" applyAlignment="1" applyProtection="1">
      <alignment horizontal="center"/>
      <protection locked="0"/>
    </xf>
    <xf numFmtId="0" fontId="0" fillId="60" borderId="0" xfId="0" applyFill="1" applyBorder="1" applyProtection="1">
      <protection locked="0"/>
    </xf>
    <xf numFmtId="0" fontId="0" fillId="60" borderId="13" xfId="0" applyFill="1" applyBorder="1" applyProtection="1">
      <protection locked="0"/>
    </xf>
    <xf numFmtId="0" fontId="0" fillId="60" borderId="53" xfId="0" applyFill="1" applyBorder="1" applyAlignment="1" applyProtection="1">
      <alignment horizontal="center"/>
      <protection locked="0"/>
    </xf>
    <xf numFmtId="0" fontId="0" fillId="60" borderId="54" xfId="0" applyFill="1" applyBorder="1" applyProtection="1">
      <protection locked="0"/>
    </xf>
    <xf numFmtId="0" fontId="0" fillId="60" borderId="54" xfId="0" applyFill="1" applyBorder="1" applyAlignment="1" applyProtection="1">
      <alignment vertical="center"/>
      <protection locked="0"/>
    </xf>
    <xf numFmtId="0" fontId="0" fillId="60" borderId="55" xfId="0" applyFill="1" applyBorder="1" applyProtection="1">
      <protection locked="0"/>
    </xf>
    <xf numFmtId="0" fontId="0" fillId="60" borderId="0" xfId="0" applyFill="1" applyAlignment="1" applyProtection="1">
      <alignment horizontal="center"/>
      <protection locked="0"/>
    </xf>
    <xf numFmtId="0" fontId="0" fillId="60" borderId="0" xfId="0" applyFill="1" applyAlignment="1" applyProtection="1">
      <alignment vertical="center"/>
      <protection locked="0"/>
    </xf>
    <xf numFmtId="0" fontId="45" fillId="60" borderId="0" xfId="0" applyFont="1" applyFill="1" applyAlignment="1" applyProtection="1">
      <alignment vertical="center"/>
      <protection locked="0"/>
    </xf>
    <xf numFmtId="0" fontId="45" fillId="60" borderId="0" xfId="0" applyFont="1" applyFill="1" applyBorder="1" applyAlignment="1" applyProtection="1">
      <alignment vertical="center"/>
      <protection locked="0"/>
    </xf>
    <xf numFmtId="0" fontId="8" fillId="60" borderId="0" xfId="0" applyFont="1" applyFill="1" applyAlignment="1" applyProtection="1">
      <alignment vertical="center"/>
      <protection locked="0"/>
    </xf>
    <xf numFmtId="166" fontId="45" fillId="60" borderId="0" xfId="1852" quotePrefix="1" applyNumberFormat="1" applyFont="1" applyFill="1" applyBorder="1" applyAlignment="1">
      <alignment horizontal="left" vertical="center"/>
    </xf>
    <xf numFmtId="0" fontId="45" fillId="60" borderId="0" xfId="0" applyFont="1" applyFill="1" applyAlignment="1" applyProtection="1">
      <alignment horizontal="center" vertical="center"/>
      <protection locked="0"/>
    </xf>
    <xf numFmtId="9" fontId="45" fillId="60" borderId="1" xfId="0" applyNumberFormat="1" applyFont="1" applyFill="1" applyBorder="1" applyAlignment="1">
      <alignment horizontal="center" vertical="center" wrapText="1"/>
    </xf>
    <xf numFmtId="0" fontId="0" fillId="60" borderId="0" xfId="0" applyFill="1" applyAlignment="1" applyProtection="1">
      <alignment vertical="center" wrapText="1"/>
      <protection locked="0"/>
    </xf>
    <xf numFmtId="0" fontId="4" fillId="60" borderId="1" xfId="0" applyFont="1" applyFill="1" applyBorder="1" applyAlignment="1">
      <alignment horizontal="center" vertical="center" wrapText="1"/>
    </xf>
    <xf numFmtId="0" fontId="8" fillId="60" borderId="1" xfId="0" applyFont="1" applyFill="1" applyBorder="1" applyAlignment="1">
      <alignment horizontal="center" vertical="center" wrapText="1"/>
    </xf>
    <xf numFmtId="167" fontId="4" fillId="60" borderId="1" xfId="597" applyNumberFormat="1" applyFont="1" applyFill="1" applyBorder="1" applyAlignment="1">
      <alignment vertical="center" wrapText="1"/>
    </xf>
    <xf numFmtId="3" fontId="0" fillId="60" borderId="0" xfId="0" applyNumberFormat="1" applyFill="1" applyAlignment="1">
      <alignment vertical="center"/>
    </xf>
    <xf numFmtId="167" fontId="8" fillId="60" borderId="1" xfId="597" applyNumberFormat="1" applyFont="1" applyFill="1" applyBorder="1" applyAlignment="1">
      <alignment vertical="center" wrapText="1"/>
    </xf>
    <xf numFmtId="0" fontId="263" fillId="60" borderId="1" xfId="0" applyFont="1" applyFill="1" applyBorder="1" applyAlignment="1">
      <alignment horizontal="justify" vertical="center" wrapText="1"/>
    </xf>
    <xf numFmtId="3" fontId="8" fillId="60" borderId="1" xfId="0" applyNumberFormat="1" applyFont="1" applyFill="1" applyBorder="1" applyAlignment="1">
      <alignment horizontal="center" vertical="center" wrapText="1"/>
    </xf>
    <xf numFmtId="2" fontId="8" fillId="60" borderId="1" xfId="0" applyNumberFormat="1" applyFont="1" applyFill="1" applyBorder="1" applyAlignment="1">
      <alignment horizontal="center" vertical="center" wrapText="1"/>
    </xf>
    <xf numFmtId="0" fontId="4" fillId="60" borderId="1" xfId="0" applyFont="1" applyFill="1" applyBorder="1" applyAlignment="1">
      <alignment horizontal="justify" vertical="center" wrapText="1"/>
    </xf>
    <xf numFmtId="2" fontId="40" fillId="60" borderId="1" xfId="0" applyNumberFormat="1" applyFont="1" applyFill="1" applyBorder="1" applyAlignment="1">
      <alignment horizontal="center" vertical="center" wrapText="1"/>
    </xf>
    <xf numFmtId="0" fontId="8" fillId="60" borderId="0" xfId="0" applyFont="1" applyFill="1" applyAlignment="1">
      <alignment vertical="center"/>
    </xf>
    <xf numFmtId="0" fontId="45" fillId="60" borderId="0" xfId="0" applyFont="1" applyFill="1" applyAlignment="1">
      <alignment vertical="center"/>
    </xf>
    <xf numFmtId="0" fontId="269" fillId="60" borderId="0" xfId="0" applyFont="1" applyFill="1" applyAlignment="1" applyProtection="1">
      <alignment vertical="center"/>
      <protection locked="0"/>
    </xf>
    <xf numFmtId="3" fontId="10" fillId="60" borderId="1" xfId="0" applyNumberFormat="1" applyFont="1" applyFill="1" applyBorder="1" applyAlignment="1">
      <alignment vertical="center" wrapText="1"/>
    </xf>
    <xf numFmtId="167" fontId="10" fillId="60" borderId="1" xfId="597" applyNumberFormat="1" applyFont="1" applyFill="1" applyBorder="1" applyAlignment="1">
      <alignment vertical="center" wrapText="1"/>
    </xf>
    <xf numFmtId="2" fontId="45" fillId="60" borderId="1" xfId="0" applyNumberFormat="1" applyFont="1" applyFill="1" applyBorder="1" applyAlignment="1">
      <alignment vertical="center" wrapText="1"/>
    </xf>
    <xf numFmtId="2" fontId="250" fillId="60" borderId="1" xfId="0" applyNumberFormat="1" applyFont="1" applyFill="1" applyBorder="1" applyAlignment="1">
      <alignment vertical="center" wrapText="1"/>
    </xf>
    <xf numFmtId="3" fontId="45" fillId="60" borderId="1" xfId="0" applyNumberFormat="1" applyFont="1" applyFill="1" applyBorder="1" applyAlignment="1">
      <alignment vertical="center" wrapText="1"/>
    </xf>
    <xf numFmtId="3" fontId="250" fillId="60" borderId="1" xfId="0" applyNumberFormat="1" applyFont="1" applyFill="1" applyBorder="1" applyAlignment="1">
      <alignment vertical="center" wrapText="1"/>
    </xf>
    <xf numFmtId="193" fontId="45" fillId="60" borderId="1" xfId="0" applyNumberFormat="1" applyFont="1" applyFill="1" applyBorder="1" applyAlignment="1">
      <alignment vertical="center" wrapText="1"/>
    </xf>
    <xf numFmtId="0" fontId="10" fillId="60" borderId="1" xfId="0" applyFont="1" applyFill="1" applyBorder="1" applyAlignment="1">
      <alignment vertical="center" wrapText="1"/>
    </xf>
    <xf numFmtId="2" fontId="10" fillId="60" borderId="1" xfId="0" applyNumberFormat="1" applyFont="1" applyFill="1" applyBorder="1" applyAlignment="1">
      <alignment vertical="center" wrapText="1"/>
    </xf>
    <xf numFmtId="1" fontId="45" fillId="60" borderId="1" xfId="0" applyNumberFormat="1" applyFont="1" applyFill="1" applyBorder="1" applyAlignment="1">
      <alignment vertical="center" wrapText="1"/>
    </xf>
    <xf numFmtId="0" fontId="2" fillId="60" borderId="1" xfId="3217" applyFont="1" applyFill="1" applyBorder="1" applyAlignment="1" applyProtection="1">
      <alignment horizontal="center" vertical="center" wrapText="1"/>
      <protection locked="0"/>
    </xf>
    <xf numFmtId="0" fontId="45" fillId="60" borderId="1" xfId="0" applyFont="1" applyFill="1" applyBorder="1" applyAlignment="1">
      <alignment horizontal="center" vertical="center" wrapText="1"/>
    </xf>
    <xf numFmtId="0" fontId="270" fillId="60" borderId="1" xfId="0" applyFont="1" applyFill="1" applyBorder="1" applyAlignment="1" applyProtection="1">
      <alignment vertical="center" wrapText="1"/>
      <protection locked="0"/>
    </xf>
    <xf numFmtId="0" fontId="4" fillId="60" borderId="37" xfId="0" applyFont="1" applyFill="1" applyBorder="1" applyAlignment="1" applyProtection="1">
      <alignment horizontal="center" vertical="center"/>
      <protection locked="0"/>
    </xf>
    <xf numFmtId="0" fontId="4" fillId="60" borderId="5" xfId="0" applyFont="1" applyFill="1" applyBorder="1" applyAlignment="1" applyProtection="1">
      <alignment horizontal="left" vertical="center"/>
      <protection locked="0"/>
    </xf>
    <xf numFmtId="0" fontId="4" fillId="60" borderId="37" xfId="0" applyFont="1" applyFill="1" applyBorder="1" applyAlignment="1" applyProtection="1">
      <alignment horizontal="center" vertical="center" wrapText="1"/>
      <protection locked="0"/>
    </xf>
    <xf numFmtId="0" fontId="4" fillId="60" borderId="51" xfId="0" applyFont="1" applyFill="1" applyBorder="1" applyAlignment="1" applyProtection="1">
      <alignment horizontal="center" vertical="center" wrapText="1"/>
      <protection locked="0"/>
    </xf>
    <xf numFmtId="166" fontId="271" fillId="60" borderId="0" xfId="3217" applyNumberFormat="1" applyFont="1" applyFill="1" applyBorder="1" applyAlignment="1">
      <alignment horizontal="center" vertical="center" wrapText="1"/>
    </xf>
    <xf numFmtId="0" fontId="6" fillId="60" borderId="0" xfId="1852" applyFont="1" applyFill="1" applyBorder="1" applyAlignment="1">
      <alignment horizontal="left" vertical="center" wrapText="1"/>
    </xf>
    <xf numFmtId="1" fontId="45" fillId="60" borderId="1" xfId="0" applyNumberFormat="1" applyFont="1" applyFill="1" applyBorder="1" applyAlignment="1">
      <alignment horizontal="center" vertical="center" wrapText="1"/>
    </xf>
    <xf numFmtId="0" fontId="10" fillId="60" borderId="1" xfId="0" applyFont="1" applyFill="1" applyBorder="1" applyAlignment="1">
      <alignment horizontal="center" vertical="center" wrapText="1"/>
    </xf>
    <xf numFmtId="2" fontId="45" fillId="60" borderId="1" xfId="0" applyNumberFormat="1" applyFont="1" applyFill="1" applyBorder="1" applyAlignment="1">
      <alignment horizontal="center" vertical="center" wrapText="1"/>
    </xf>
    <xf numFmtId="0" fontId="10" fillId="60" borderId="0" xfId="0" applyFont="1" applyFill="1" applyAlignment="1">
      <alignment horizontal="center" vertical="center"/>
    </xf>
    <xf numFmtId="0" fontId="6" fillId="60" borderId="1" xfId="0" applyFont="1" applyFill="1" applyBorder="1" applyAlignment="1">
      <alignment horizontal="center" vertical="center" wrapText="1"/>
    </xf>
    <xf numFmtId="0" fontId="258" fillId="60" borderId="1" xfId="0" quotePrefix="1" applyFont="1" applyFill="1" applyBorder="1" applyAlignment="1">
      <alignment horizontal="center" vertical="center" wrapText="1"/>
    </xf>
    <xf numFmtId="336" fontId="271" fillId="60" borderId="0" xfId="3217" applyNumberFormat="1" applyFont="1" applyFill="1" applyBorder="1" applyAlignment="1">
      <alignment horizontal="center" vertical="center" wrapText="1"/>
    </xf>
    <xf numFmtId="0" fontId="4" fillId="60" borderId="1" xfId="0" applyFont="1" applyFill="1" applyBorder="1" applyAlignment="1" applyProtection="1">
      <alignment horizontal="center" vertical="center"/>
      <protection locked="0"/>
    </xf>
    <xf numFmtId="0" fontId="4" fillId="60" borderId="39" xfId="0" applyFont="1" applyFill="1" applyBorder="1" applyAlignment="1" applyProtection="1">
      <alignment horizontal="center" vertical="center"/>
      <protection locked="0"/>
    </xf>
    <xf numFmtId="0" fontId="4" fillId="60" borderId="1" xfId="0" applyFont="1" applyFill="1" applyBorder="1" applyAlignment="1" applyProtection="1">
      <alignment horizontal="center" vertical="center" wrapText="1"/>
      <protection locked="0"/>
    </xf>
    <xf numFmtId="0" fontId="4" fillId="60" borderId="51" xfId="0" applyFont="1" applyFill="1" applyBorder="1" applyAlignment="1" applyProtection="1">
      <alignment horizontal="center" vertical="center"/>
      <protection locked="0"/>
    </xf>
    <xf numFmtId="0" fontId="4" fillId="60" borderId="60" xfId="0" applyFont="1" applyFill="1" applyBorder="1" applyAlignment="1" applyProtection="1">
      <alignment horizontal="left" vertical="center"/>
      <protection locked="0"/>
    </xf>
    <xf numFmtId="0" fontId="6" fillId="60" borderId="1" xfId="3217" applyFont="1" applyFill="1" applyBorder="1" applyAlignment="1" applyProtection="1">
      <alignment horizontal="center" vertical="center" wrapText="1"/>
      <protection locked="0"/>
    </xf>
    <xf numFmtId="166" fontId="272" fillId="60" borderId="0" xfId="3217" applyNumberFormat="1" applyFont="1" applyFill="1" applyBorder="1" applyAlignment="1">
      <alignment horizontal="center" vertical="center" wrapText="1"/>
    </xf>
    <xf numFmtId="0" fontId="6" fillId="60" borderId="52" xfId="0" applyFont="1" applyFill="1" applyBorder="1" applyAlignment="1" applyProtection="1">
      <protection locked="0"/>
    </xf>
    <xf numFmtId="0" fontId="10" fillId="60" borderId="0" xfId="0" applyFont="1" applyFill="1" applyBorder="1" applyAlignment="1" applyProtection="1">
      <protection locked="0"/>
    </xf>
    <xf numFmtId="0" fontId="49" fillId="60" borderId="52" xfId="0" applyFont="1" applyFill="1" applyBorder="1" applyAlignment="1" applyProtection="1">
      <protection locked="0"/>
    </xf>
    <xf numFmtId="0" fontId="45" fillId="60" borderId="0" xfId="0" applyFont="1" applyFill="1" applyBorder="1" applyAlignment="1" applyProtection="1">
      <protection locked="0"/>
    </xf>
    <xf numFmtId="0" fontId="0" fillId="60" borderId="0" xfId="0" applyFill="1" applyBorder="1" applyAlignment="1" applyProtection="1">
      <alignment vertical="center"/>
      <protection locked="0"/>
    </xf>
    <xf numFmtId="0" fontId="11" fillId="60" borderId="52" xfId="0" applyFont="1" applyFill="1" applyBorder="1" applyAlignment="1" applyProtection="1">
      <alignment horizontal="center"/>
      <protection locked="0"/>
    </xf>
    <xf numFmtId="0" fontId="11" fillId="60" borderId="0" xfId="0" applyFont="1" applyFill="1" applyBorder="1" applyAlignment="1" applyProtection="1">
      <alignment horizontal="center"/>
      <protection locked="0"/>
    </xf>
    <xf numFmtId="0" fontId="2" fillId="60" borderId="0" xfId="0" quotePrefix="1" applyFont="1" applyFill="1" applyBorder="1" applyAlignment="1" applyProtection="1">
      <alignment horizontal="center" vertical="center"/>
      <protection locked="0"/>
    </xf>
    <xf numFmtId="0" fontId="2" fillId="60" borderId="0" xfId="0" quotePrefix="1" applyFont="1" applyFill="1" applyBorder="1" applyAlignment="1" applyProtection="1">
      <alignment horizontal="center"/>
      <protection locked="0"/>
    </xf>
    <xf numFmtId="0" fontId="2" fillId="60" borderId="0" xfId="0" applyFont="1" applyFill="1" applyBorder="1" applyAlignment="1" applyProtection="1">
      <alignment horizontal="center"/>
      <protection locked="0"/>
    </xf>
    <xf numFmtId="0" fontId="1" fillId="60" borderId="13" xfId="0" applyFont="1" applyFill="1" applyBorder="1" applyProtection="1">
      <protection locked="0"/>
    </xf>
    <xf numFmtId="0" fontId="0" fillId="60" borderId="52" xfId="0" applyFill="1" applyBorder="1" applyAlignment="1" applyProtection="1">
      <alignment horizontal="center" vertical="center"/>
      <protection locked="0"/>
    </xf>
    <xf numFmtId="0" fontId="0" fillId="60" borderId="13" xfId="0" applyFill="1" applyBorder="1" applyAlignment="1" applyProtection="1">
      <alignment vertical="center"/>
      <protection locked="0"/>
    </xf>
    <xf numFmtId="0" fontId="51" fillId="60" borderId="0" xfId="0" applyFont="1" applyFill="1" applyBorder="1" applyAlignment="1" applyProtection="1">
      <alignment vertical="center"/>
      <protection locked="0"/>
    </xf>
    <xf numFmtId="0" fontId="6" fillId="60" borderId="0" xfId="0" applyFont="1" applyFill="1" applyAlignment="1" applyProtection="1">
      <alignment horizontal="center" vertical="top" wrapText="1"/>
      <protection locked="0"/>
    </xf>
    <xf numFmtId="0" fontId="4" fillId="60" borderId="0" xfId="0" applyFont="1" applyFill="1" applyAlignment="1" applyProtection="1">
      <alignment horizontal="center" vertical="top" wrapText="1"/>
      <protection locked="0"/>
    </xf>
    <xf numFmtId="0" fontId="10" fillId="60" borderId="0" xfId="0" applyNumberFormat="1" applyFont="1" applyFill="1" applyBorder="1" applyAlignment="1">
      <alignment horizontal="left" vertical="center" wrapText="1"/>
    </xf>
    <xf numFmtId="0" fontId="45" fillId="60" borderId="0" xfId="0" applyNumberFormat="1" applyFont="1" applyFill="1" applyBorder="1" applyAlignment="1">
      <alignment horizontal="left" vertical="center" wrapText="1"/>
    </xf>
    <xf numFmtId="0" fontId="10" fillId="60" borderId="0" xfId="0" applyNumberFormat="1" applyFont="1" applyFill="1" applyBorder="1" applyAlignment="1">
      <alignment horizontal="center" vertical="center" wrapText="1"/>
    </xf>
    <xf numFmtId="0" fontId="45" fillId="60" borderId="0" xfId="0" applyFont="1" applyFill="1" applyBorder="1" applyAlignment="1" applyProtection="1">
      <alignment horizontal="center" vertical="center" wrapText="1"/>
      <protection locked="0"/>
    </xf>
    <xf numFmtId="0" fontId="8" fillId="60" borderId="1" xfId="0" applyFont="1" applyFill="1" applyBorder="1" applyAlignment="1" applyProtection="1">
      <alignment horizontal="left" vertical="center" wrapText="1"/>
      <protection locked="0"/>
    </xf>
    <xf numFmtId="166" fontId="268" fillId="60" borderId="45" xfId="3217" applyNumberFormat="1" applyFont="1" applyFill="1" applyBorder="1" applyAlignment="1">
      <alignment horizontal="center" vertical="center" wrapText="1"/>
    </xf>
    <xf numFmtId="166" fontId="5" fillId="60" borderId="45" xfId="3217" applyNumberFormat="1" applyFont="1" applyFill="1" applyBorder="1" applyAlignment="1">
      <alignment horizontal="center" vertical="center" wrapText="1"/>
    </xf>
    <xf numFmtId="0" fontId="6" fillId="60" borderId="1" xfId="3217" applyFont="1" applyFill="1" applyBorder="1" applyAlignment="1" applyProtection="1">
      <alignment horizontal="center" vertical="center" wrapText="1"/>
      <protection locked="0"/>
    </xf>
    <xf numFmtId="0" fontId="6" fillId="60" borderId="39" xfId="3217" applyFont="1" applyFill="1" applyBorder="1" applyAlignment="1" applyProtection="1">
      <alignment horizontal="center" vertical="center" wrapText="1"/>
      <protection locked="0"/>
    </xf>
    <xf numFmtId="0" fontId="10" fillId="60" borderId="1" xfId="0" applyFont="1" applyFill="1" applyBorder="1" applyAlignment="1">
      <alignment horizontal="center" vertical="center" wrapText="1"/>
    </xf>
    <xf numFmtId="193" fontId="45" fillId="60" borderId="1" xfId="0" applyNumberFormat="1" applyFont="1" applyFill="1" applyBorder="1" applyAlignment="1">
      <alignment horizontal="center" vertical="center" wrapText="1"/>
    </xf>
    <xf numFmtId="3" fontId="45" fillId="60" borderId="1" xfId="0" applyNumberFormat="1" applyFont="1" applyFill="1" applyBorder="1" applyAlignment="1">
      <alignment horizontal="center" vertical="center" wrapText="1"/>
    </xf>
    <xf numFmtId="167" fontId="10" fillId="60" borderId="1" xfId="597" applyNumberFormat="1" applyFont="1" applyFill="1" applyBorder="1" applyAlignment="1">
      <alignment horizontal="center" vertical="center" wrapText="1"/>
    </xf>
    <xf numFmtId="2" fontId="45" fillId="60" borderId="1" xfId="0" applyNumberFormat="1" applyFont="1" applyFill="1" applyBorder="1" applyAlignment="1">
      <alignment horizontal="center" vertical="center" wrapText="1"/>
    </xf>
    <xf numFmtId="2" fontId="250" fillId="60" borderId="1" xfId="0" applyNumberFormat="1" applyFont="1" applyFill="1" applyBorder="1" applyAlignment="1">
      <alignment horizontal="center" vertical="center" wrapText="1"/>
    </xf>
    <xf numFmtId="1" fontId="45" fillId="60" borderId="1" xfId="0" applyNumberFormat="1" applyFont="1" applyFill="1" applyBorder="1" applyAlignment="1">
      <alignment horizontal="center" vertical="center" wrapText="1"/>
    </xf>
    <xf numFmtId="0" fontId="258" fillId="60" borderId="1" xfId="0" quotePrefix="1" applyFont="1" applyFill="1" applyBorder="1" applyAlignment="1">
      <alignment horizontal="center" vertical="center" wrapText="1"/>
    </xf>
    <xf numFmtId="0" fontId="6" fillId="60" borderId="1" xfId="0" applyFont="1" applyFill="1" applyBorder="1" applyAlignment="1">
      <alignment horizontal="center" vertical="center" wrapText="1"/>
    </xf>
    <xf numFmtId="166" fontId="268" fillId="60" borderId="1" xfId="3217" applyNumberFormat="1" applyFont="1" applyFill="1" applyBorder="1" applyAlignment="1">
      <alignment horizontal="center" vertical="center" wrapText="1"/>
    </xf>
    <xf numFmtId="3" fontId="268" fillId="60" borderId="1" xfId="3217" applyNumberFormat="1" applyFont="1" applyFill="1" applyBorder="1" applyAlignment="1">
      <alignment horizontal="center" vertical="center" wrapText="1"/>
    </xf>
    <xf numFmtId="0" fontId="1" fillId="60" borderId="0" xfId="0" applyFont="1" applyFill="1" applyAlignment="1">
      <alignment vertical="center"/>
    </xf>
    <xf numFmtId="194" fontId="45" fillId="60" borderId="1" xfId="0" applyNumberFormat="1" applyFont="1" applyFill="1" applyBorder="1" applyAlignment="1">
      <alignment horizontal="center" vertical="center" wrapText="1"/>
    </xf>
    <xf numFmtId="194" fontId="8" fillId="60" borderId="1" xfId="0" applyNumberFormat="1" applyFont="1" applyFill="1" applyBorder="1" applyAlignment="1">
      <alignment horizontal="center" vertical="center" wrapText="1"/>
    </xf>
    <xf numFmtId="0" fontId="6" fillId="60" borderId="45" xfId="3217" applyFont="1" applyFill="1" applyBorder="1" applyAlignment="1" applyProtection="1">
      <alignment vertical="center" wrapText="1"/>
      <protection locked="0"/>
    </xf>
    <xf numFmtId="3" fontId="2" fillId="60" borderId="1" xfId="3217" applyNumberFormat="1" applyFont="1" applyFill="1" applyBorder="1" applyAlignment="1" applyProtection="1">
      <alignment horizontal="center" vertical="center" wrapText="1"/>
      <protection locked="0"/>
    </xf>
    <xf numFmtId="0" fontId="2" fillId="60" borderId="39" xfId="3217" applyFont="1" applyFill="1" applyBorder="1" applyAlignment="1" applyProtection="1">
      <alignment horizontal="center" vertical="center" wrapText="1"/>
      <protection locked="0"/>
    </xf>
    <xf numFmtId="3" fontId="2" fillId="60" borderId="39" xfId="3217" applyNumberFormat="1" applyFont="1" applyFill="1" applyBorder="1" applyAlignment="1" applyProtection="1">
      <alignment horizontal="center" vertical="center" wrapText="1"/>
      <protection locked="0"/>
    </xf>
    <xf numFmtId="3" fontId="273" fillId="60" borderId="1" xfId="0" applyNumberFormat="1" applyFont="1" applyFill="1" applyBorder="1" applyAlignment="1">
      <alignment horizontal="center" vertical="center" wrapText="1"/>
    </xf>
    <xf numFmtId="1" fontId="8" fillId="60" borderId="1" xfId="0" applyNumberFormat="1" applyFont="1" applyFill="1" applyBorder="1" applyAlignment="1">
      <alignment horizontal="center" vertical="center" wrapText="1"/>
    </xf>
    <xf numFmtId="0" fontId="2" fillId="0" borderId="0" xfId="0" applyFont="1" applyFill="1" applyAlignment="1">
      <alignment horizontal="right" vertical="center" wrapText="1"/>
    </xf>
    <xf numFmtId="0" fontId="6" fillId="0" borderId="0" xfId="0" applyFont="1" applyFill="1" applyAlignment="1">
      <alignment horizontal="center" vertical="center" wrapText="1"/>
    </xf>
    <xf numFmtId="0" fontId="10" fillId="0" borderId="0" xfId="0" applyFont="1" applyFill="1" applyAlignment="1" applyProtection="1">
      <alignment horizontal="left" vertical="center" wrapText="1"/>
      <protection locked="0"/>
    </xf>
    <xf numFmtId="0" fontId="45" fillId="0" borderId="0" xfId="0" applyFont="1" applyFill="1" applyAlignment="1">
      <alignment horizontal="justify" vertical="center" wrapText="1"/>
    </xf>
    <xf numFmtId="0" fontId="10" fillId="0" borderId="0" xfId="0" applyFont="1" applyFill="1" applyAlignment="1">
      <alignment horizontal="justify" vertical="center" wrapText="1"/>
    </xf>
    <xf numFmtId="0" fontId="4" fillId="0" borderId="0" xfId="0" applyFont="1" applyFill="1" applyBorder="1" applyAlignment="1" applyProtection="1">
      <alignment horizontal="center" vertical="center" wrapText="1"/>
      <protection locked="0"/>
    </xf>
    <xf numFmtId="0" fontId="4" fillId="0" borderId="0" xfId="0" applyFont="1" applyFill="1" applyBorder="1" applyAlignment="1">
      <alignment horizontal="center" vertical="top" wrapText="1"/>
    </xf>
    <xf numFmtId="0" fontId="6" fillId="0" borderId="0" xfId="0" applyFont="1" applyFill="1" applyAlignment="1">
      <alignment horizontal="right" vertical="center" wrapText="1"/>
    </xf>
    <xf numFmtId="0" fontId="16" fillId="0" borderId="0" xfId="0" applyFont="1" applyFill="1" applyBorder="1" applyAlignment="1">
      <alignment horizontal="center" vertical="center" wrapText="1"/>
    </xf>
    <xf numFmtId="0" fontId="4" fillId="58" borderId="0" xfId="0" applyFont="1" applyFill="1" applyAlignment="1">
      <alignment horizontal="justify" vertical="center" wrapText="1"/>
    </xf>
    <xf numFmtId="0" fontId="10" fillId="0" borderId="0" xfId="0" applyFont="1" applyFill="1" applyBorder="1" applyAlignment="1">
      <alignment horizontal="center" vertical="top" wrapText="1"/>
    </xf>
    <xf numFmtId="0" fontId="10" fillId="58" borderId="0" xfId="0" applyFont="1" applyFill="1" applyAlignment="1">
      <alignment horizontal="justify" vertical="center" wrapText="1"/>
    </xf>
    <xf numFmtId="0" fontId="10" fillId="0" borderId="0" xfId="0" applyFont="1" applyFill="1" applyAlignment="1" applyProtection="1">
      <alignment horizontal="center" vertical="center"/>
      <protection locked="0"/>
    </xf>
    <xf numFmtId="0" fontId="4" fillId="0" borderId="0" xfId="0" applyFont="1" applyFill="1" applyAlignment="1" applyProtection="1">
      <alignment horizontal="center" vertical="top" wrapText="1"/>
      <protection locked="0"/>
    </xf>
    <xf numFmtId="0" fontId="4" fillId="0" borderId="0" xfId="0" applyFont="1" applyFill="1" applyAlignment="1" applyProtection="1">
      <alignment horizontal="center" vertical="top"/>
      <protection locked="0"/>
    </xf>
    <xf numFmtId="0" fontId="8" fillId="0" borderId="0" xfId="0" applyFont="1" applyFill="1" applyAlignment="1" applyProtection="1">
      <alignment horizontal="center" vertical="top" wrapText="1"/>
      <protection locked="0"/>
    </xf>
    <xf numFmtId="0" fontId="8" fillId="0" borderId="0" xfId="0" applyFont="1" applyFill="1" applyAlignment="1" applyProtection="1">
      <alignment horizontal="center" vertical="top"/>
      <protection locked="0"/>
    </xf>
    <xf numFmtId="0" fontId="6" fillId="0" borderId="0" xfId="0" applyFont="1" applyFill="1" applyAlignment="1" applyProtection="1">
      <alignment horizontal="center"/>
      <protection locked="0"/>
    </xf>
    <xf numFmtId="0" fontId="2" fillId="0" borderId="0" xfId="0" applyFont="1" applyFill="1" applyAlignment="1" applyProtection="1">
      <alignment horizontal="center"/>
      <protection locked="0"/>
    </xf>
    <xf numFmtId="0" fontId="49" fillId="0" borderId="0" xfId="0" applyFont="1" applyFill="1" applyAlignment="1" applyProtection="1">
      <alignment horizontal="right"/>
      <protection locked="0"/>
    </xf>
    <xf numFmtId="166" fontId="268" fillId="60" borderId="1" xfId="3217" applyNumberFormat="1" applyFont="1" applyFill="1" applyBorder="1" applyAlignment="1">
      <alignment horizontal="center" vertical="center" wrapText="1"/>
    </xf>
    <xf numFmtId="166" fontId="5" fillId="60" borderId="1" xfId="3217" applyNumberFormat="1" applyFont="1" applyFill="1" applyBorder="1" applyAlignment="1">
      <alignment horizontal="center" vertical="center" wrapText="1"/>
    </xf>
    <xf numFmtId="0" fontId="10" fillId="60" borderId="0" xfId="3217" applyFont="1" applyFill="1" applyAlignment="1" applyProtection="1">
      <alignment horizontal="center" vertical="center" wrapText="1"/>
      <protection locked="0"/>
    </xf>
    <xf numFmtId="0" fontId="251" fillId="60" borderId="0" xfId="3217" applyFont="1" applyFill="1" applyAlignment="1" applyProtection="1">
      <alignment horizontal="center" vertical="center" wrapText="1"/>
      <protection locked="0"/>
    </xf>
    <xf numFmtId="0" fontId="251" fillId="60" borderId="0" xfId="3217" applyFont="1" applyFill="1" applyAlignment="1" applyProtection="1">
      <alignment horizontal="center" vertical="center"/>
      <protection locked="0"/>
    </xf>
    <xf numFmtId="0" fontId="45" fillId="60" borderId="0" xfId="3217" applyFont="1" applyFill="1" applyAlignment="1">
      <alignment horizontal="justify" vertical="center" wrapText="1"/>
    </xf>
    <xf numFmtId="0" fontId="6" fillId="60" borderId="0" xfId="3217" applyFont="1" applyFill="1" applyAlignment="1">
      <alignment horizontal="center" vertical="center" wrapText="1"/>
    </xf>
    <xf numFmtId="0" fontId="6" fillId="60" borderId="1" xfId="3217" applyFont="1" applyFill="1" applyBorder="1" applyAlignment="1" applyProtection="1">
      <alignment horizontal="center" vertical="center"/>
      <protection locked="0"/>
    </xf>
    <xf numFmtId="0" fontId="6" fillId="60" borderId="1" xfId="3217" applyFont="1" applyFill="1" applyBorder="1" applyAlignment="1" applyProtection="1">
      <alignment horizontal="center" vertical="center" wrapText="1"/>
      <protection locked="0"/>
    </xf>
    <xf numFmtId="0" fontId="6" fillId="60" borderId="39" xfId="3217" applyFont="1" applyFill="1" applyBorder="1" applyAlignment="1" applyProtection="1">
      <alignment horizontal="center" vertical="center" wrapText="1"/>
      <protection locked="0"/>
    </xf>
    <xf numFmtId="0" fontId="6" fillId="60" borderId="18" xfId="3217" applyFont="1" applyFill="1" applyBorder="1" applyAlignment="1" applyProtection="1">
      <alignment horizontal="center" vertical="center" wrapText="1"/>
      <protection locked="0"/>
    </xf>
    <xf numFmtId="0" fontId="6" fillId="60" borderId="45" xfId="3217" applyFont="1" applyFill="1" applyBorder="1" applyAlignment="1" applyProtection="1">
      <alignment horizontal="center" vertical="center" wrapText="1"/>
      <protection locked="0"/>
    </xf>
    <xf numFmtId="0" fontId="40" fillId="60" borderId="0" xfId="1852" applyFont="1" applyFill="1" applyBorder="1" applyAlignment="1">
      <alignment horizontal="left" vertical="center" wrapText="1"/>
    </xf>
    <xf numFmtId="0" fontId="6" fillId="60" borderId="0" xfId="1852" applyFont="1" applyFill="1" applyBorder="1" applyAlignment="1">
      <alignment horizontal="left" vertical="center" wrapText="1"/>
    </xf>
    <xf numFmtId="0" fontId="6" fillId="60" borderId="0" xfId="1852" applyFont="1" applyFill="1" applyBorder="1" applyAlignment="1">
      <alignment horizontal="justify" vertical="center" wrapText="1"/>
    </xf>
    <xf numFmtId="0" fontId="16" fillId="60" borderId="0" xfId="3217" applyFont="1" applyFill="1" applyBorder="1" applyAlignment="1">
      <alignment horizontal="center" vertical="center" wrapText="1"/>
    </xf>
    <xf numFmtId="0" fontId="6" fillId="60" borderId="0" xfId="3217" applyFont="1" applyFill="1" applyAlignment="1">
      <alignment horizontal="right" vertical="center" wrapText="1"/>
    </xf>
    <xf numFmtId="0" fontId="2" fillId="60" borderId="0" xfId="3217" applyFont="1" applyFill="1" applyAlignment="1">
      <alignment horizontal="right" vertical="center" wrapText="1"/>
    </xf>
    <xf numFmtId="193" fontId="268" fillId="60" borderId="1" xfId="3217" applyNumberFormat="1" applyFont="1" applyFill="1" applyBorder="1" applyAlignment="1">
      <alignment horizontal="center" vertical="center" wrapText="1"/>
    </xf>
    <xf numFmtId="0" fontId="4" fillId="0" borderId="0" xfId="0" applyFont="1" applyFill="1" applyAlignment="1">
      <alignment horizontal="center" vertical="center" wrapText="1"/>
    </xf>
    <xf numFmtId="0" fontId="45" fillId="0" borderId="0" xfId="0" applyFont="1" applyFill="1" applyBorder="1" applyAlignment="1">
      <alignment horizontal="left" vertical="center" wrapText="1"/>
    </xf>
    <xf numFmtId="0" fontId="45" fillId="0" borderId="0" xfId="0" applyFont="1" applyFill="1" applyAlignment="1" applyProtection="1">
      <alignment horizontal="left" vertical="center" wrapText="1"/>
      <protection locked="0"/>
    </xf>
    <xf numFmtId="0" fontId="10" fillId="0" borderId="0" xfId="0" applyFont="1" applyFill="1" applyAlignment="1" applyProtection="1">
      <alignment horizontal="center"/>
      <protection locked="0"/>
    </xf>
    <xf numFmtId="0" fontId="8" fillId="0" borderId="0" xfId="0" applyFont="1" applyFill="1" applyBorder="1" applyAlignment="1">
      <alignment horizontal="left" vertical="center" wrapText="1"/>
    </xf>
    <xf numFmtId="0" fontId="8" fillId="0" borderId="0" xfId="0" applyFont="1" applyFill="1" applyAlignment="1" applyProtection="1">
      <alignment horizontal="left" vertical="center" wrapText="1"/>
      <protection locked="0"/>
    </xf>
    <xf numFmtId="0" fontId="10" fillId="60" borderId="0" xfId="0" applyFont="1" applyFill="1" applyBorder="1" applyAlignment="1" applyProtection="1">
      <alignment horizontal="center"/>
      <protection locked="0"/>
    </xf>
    <xf numFmtId="0" fontId="10" fillId="60" borderId="0" xfId="0" applyFont="1" applyFill="1" applyBorder="1" applyAlignment="1" applyProtection="1">
      <alignment horizontal="center" vertical="center"/>
      <protection locked="0"/>
    </xf>
    <xf numFmtId="0" fontId="10" fillId="60" borderId="52" xfId="0" applyFont="1" applyFill="1" applyBorder="1" applyAlignment="1" applyProtection="1">
      <alignment horizontal="center" vertical="center" wrapText="1"/>
      <protection locked="0"/>
    </xf>
    <xf numFmtId="0" fontId="45" fillId="60" borderId="0" xfId="0" applyFont="1" applyFill="1" applyBorder="1" applyAlignment="1" applyProtection="1">
      <alignment horizontal="center" vertical="center" wrapText="1"/>
      <protection locked="0"/>
    </xf>
    <xf numFmtId="0" fontId="45" fillId="60" borderId="13" xfId="0" applyFont="1" applyFill="1" applyBorder="1" applyAlignment="1" applyProtection="1">
      <alignment horizontal="center" vertical="center" wrapText="1"/>
      <protection locked="0"/>
    </xf>
    <xf numFmtId="0" fontId="10" fillId="60" borderId="0" xfId="0" applyFont="1" applyFill="1" applyBorder="1" applyAlignment="1" applyProtection="1">
      <alignment horizontal="center" vertical="center" wrapText="1"/>
      <protection locked="0"/>
    </xf>
    <xf numFmtId="0" fontId="10" fillId="60" borderId="13" xfId="0" applyFont="1" applyFill="1" applyBorder="1" applyAlignment="1" applyProtection="1">
      <alignment horizontal="center" vertical="center" wrapText="1"/>
      <protection locked="0"/>
    </xf>
    <xf numFmtId="0" fontId="12" fillId="60" borderId="0" xfId="0" applyFont="1" applyFill="1" applyBorder="1" applyAlignment="1" applyProtection="1">
      <alignment horizontal="center"/>
      <protection locked="0"/>
    </xf>
    <xf numFmtId="0" fontId="12" fillId="60" borderId="13" xfId="0" applyFont="1" applyFill="1" applyBorder="1" applyAlignment="1" applyProtection="1">
      <alignment horizontal="center"/>
      <protection locked="0"/>
    </xf>
    <xf numFmtId="0" fontId="4" fillId="60" borderId="61" xfId="0" applyFont="1" applyFill="1" applyBorder="1" applyAlignment="1" applyProtection="1">
      <alignment horizontal="center" vertical="top" wrapText="1"/>
      <protection locked="0"/>
    </xf>
    <xf numFmtId="0" fontId="4" fillId="60" borderId="38" xfId="0" applyFont="1" applyFill="1" applyBorder="1" applyAlignment="1" applyProtection="1">
      <alignment horizontal="center" vertical="top" wrapText="1"/>
      <protection locked="0"/>
    </xf>
    <xf numFmtId="0" fontId="4" fillId="60" borderId="62" xfId="0" applyFont="1" applyFill="1" applyBorder="1" applyAlignment="1" applyProtection="1">
      <alignment horizontal="center" vertical="top" wrapText="1"/>
      <protection locked="0"/>
    </xf>
    <xf numFmtId="0" fontId="42" fillId="60" borderId="52" xfId="0" applyFont="1" applyFill="1" applyBorder="1" applyAlignment="1" applyProtection="1">
      <alignment horizontal="center" vertical="center"/>
      <protection locked="0"/>
    </xf>
    <xf numFmtId="0" fontId="42" fillId="60" borderId="0" xfId="0" applyFont="1" applyFill="1" applyBorder="1" applyAlignment="1" applyProtection="1">
      <alignment horizontal="center" vertical="center"/>
      <protection locked="0"/>
    </xf>
    <xf numFmtId="0" fontId="42" fillId="60" borderId="13" xfId="0" applyFont="1" applyFill="1" applyBorder="1" applyAlignment="1" applyProtection="1">
      <alignment horizontal="center" vertical="center"/>
      <protection locked="0"/>
    </xf>
    <xf numFmtId="0" fontId="10" fillId="60" borderId="39" xfId="0" applyFont="1" applyFill="1" applyBorder="1" applyAlignment="1">
      <alignment horizontal="center" vertical="center" wrapText="1"/>
    </xf>
    <xf numFmtId="0" fontId="10" fillId="60" borderId="18" xfId="0" applyFont="1" applyFill="1" applyBorder="1" applyAlignment="1">
      <alignment horizontal="center" vertical="center" wrapText="1"/>
    </xf>
    <xf numFmtId="0" fontId="10" fillId="60" borderId="45" xfId="0" applyFont="1" applyFill="1" applyBorder="1" applyAlignment="1">
      <alignment horizontal="center" vertical="center" wrapText="1"/>
    </xf>
    <xf numFmtId="0" fontId="45" fillId="60" borderId="1" xfId="0" applyFont="1" applyFill="1" applyBorder="1" applyAlignment="1">
      <alignment horizontal="left" vertical="center" wrapText="1"/>
    </xf>
    <xf numFmtId="0" fontId="45" fillId="60" borderId="0" xfId="0" quotePrefix="1" applyNumberFormat="1" applyFont="1" applyFill="1" applyBorder="1" applyAlignment="1">
      <alignment horizontal="justify" vertical="center" wrapText="1"/>
    </xf>
    <xf numFmtId="0" fontId="10" fillId="60" borderId="1" xfId="0" applyFont="1" applyFill="1" applyBorder="1" applyAlignment="1">
      <alignment horizontal="center" vertical="center" wrapText="1"/>
    </xf>
    <xf numFmtId="0" fontId="2" fillId="60" borderId="1" xfId="3217" applyFont="1" applyFill="1" applyBorder="1" applyAlignment="1">
      <alignment horizontal="left" vertical="center" wrapText="1"/>
    </xf>
    <xf numFmtId="0" fontId="10" fillId="60" borderId="1" xfId="0" applyFont="1" applyFill="1" applyBorder="1" applyAlignment="1">
      <alignment horizontal="left" vertical="center" wrapText="1"/>
    </xf>
    <xf numFmtId="0" fontId="45" fillId="60" borderId="0" xfId="0" applyFont="1" applyFill="1" applyBorder="1" applyAlignment="1">
      <alignment horizontal="left" vertical="center" wrapText="1"/>
    </xf>
    <xf numFmtId="0" fontId="45" fillId="60" borderId="0" xfId="0" applyFont="1" applyFill="1" applyBorder="1" applyAlignment="1">
      <alignment horizontal="left" vertical="center"/>
    </xf>
    <xf numFmtId="0" fontId="10" fillId="60" borderId="0" xfId="0" quotePrefix="1" applyFont="1" applyFill="1" applyBorder="1" applyAlignment="1">
      <alignment horizontal="left" vertical="center" wrapText="1"/>
    </xf>
    <xf numFmtId="0" fontId="10" fillId="60" borderId="0" xfId="0" quotePrefix="1" applyFont="1" applyFill="1" applyBorder="1" applyAlignment="1">
      <alignment horizontal="left" vertical="center"/>
    </xf>
    <xf numFmtId="0" fontId="45" fillId="60" borderId="0" xfId="0" quotePrefix="1" applyFont="1" applyFill="1" applyBorder="1" applyAlignment="1">
      <alignment horizontal="left" vertical="center" wrapText="1"/>
    </xf>
    <xf numFmtId="0" fontId="45" fillId="60" borderId="0" xfId="0" applyFont="1" applyFill="1" applyAlignment="1">
      <alignment vertical="center"/>
    </xf>
    <xf numFmtId="0" fontId="45" fillId="60" borderId="0" xfId="0" applyFont="1" applyFill="1" applyBorder="1" applyAlignment="1">
      <alignment horizontal="justify" vertical="center" wrapText="1"/>
    </xf>
    <xf numFmtId="0" fontId="10" fillId="60" borderId="0" xfId="0" applyNumberFormat="1" applyFont="1" applyFill="1" applyAlignment="1">
      <alignment horizontal="left" vertical="center" wrapText="1"/>
    </xf>
    <xf numFmtId="0" fontId="10" fillId="60" borderId="0" xfId="0" applyFont="1" applyFill="1" applyAlignment="1">
      <alignment horizontal="left" vertical="center" wrapText="1"/>
    </xf>
    <xf numFmtId="0" fontId="269" fillId="60" borderId="0" xfId="1852" applyFont="1" applyFill="1" applyAlignment="1">
      <alignment horizontal="left" vertical="center"/>
    </xf>
    <xf numFmtId="0" fontId="4" fillId="60" borderId="0" xfId="0" applyFont="1" applyFill="1" applyAlignment="1" applyProtection="1">
      <alignment horizontal="center" vertical="top" wrapText="1"/>
      <protection locked="0"/>
    </xf>
    <xf numFmtId="0" fontId="45" fillId="60" borderId="0" xfId="0" applyNumberFormat="1" applyFont="1" applyFill="1" applyAlignment="1" applyProtection="1">
      <alignment horizontal="justify" vertical="center" wrapText="1"/>
      <protection locked="0"/>
    </xf>
    <xf numFmtId="0" fontId="10" fillId="60" borderId="0" xfId="0" applyFont="1" applyFill="1" applyAlignment="1" applyProtection="1">
      <alignment horizontal="center"/>
      <protection locked="0"/>
    </xf>
    <xf numFmtId="0" fontId="10" fillId="60" borderId="0" xfId="0" applyNumberFormat="1" applyFont="1" applyFill="1" applyAlignment="1" applyProtection="1">
      <alignment horizontal="left" vertical="center" wrapText="1"/>
      <protection locked="0"/>
    </xf>
    <xf numFmtId="0" fontId="10" fillId="60" borderId="0" xfId="0" applyFont="1" applyFill="1" applyAlignment="1" applyProtection="1">
      <alignment horizontal="left" vertical="center" wrapText="1"/>
      <protection locked="0"/>
    </xf>
    <xf numFmtId="0" fontId="10" fillId="60" borderId="0" xfId="0" applyNumberFormat="1" applyFont="1" applyFill="1" applyAlignment="1" applyProtection="1">
      <alignment horizontal="center" vertical="center" wrapText="1"/>
      <protection locked="0"/>
    </xf>
    <xf numFmtId="0" fontId="45" fillId="60" borderId="0" xfId="0" applyFont="1" applyFill="1" applyAlignment="1" applyProtection="1">
      <alignment horizontal="center" vertical="center" wrapText="1"/>
      <protection locked="0"/>
    </xf>
    <xf numFmtId="0" fontId="264" fillId="60" borderId="0" xfId="0" applyFont="1" applyFill="1" applyAlignment="1" applyProtection="1">
      <alignment horizontal="center" vertical="center" wrapText="1"/>
      <protection locked="0"/>
    </xf>
    <xf numFmtId="0" fontId="45" fillId="60" borderId="0" xfId="0" applyNumberFormat="1" applyFont="1" applyFill="1" applyAlignment="1" applyProtection="1">
      <alignment horizontal="left" vertical="center" wrapText="1"/>
      <protection locked="0"/>
    </xf>
    <xf numFmtId="0" fontId="10" fillId="60" borderId="0" xfId="0" applyNumberFormat="1" applyFont="1" applyFill="1" applyBorder="1" applyAlignment="1">
      <alignment horizontal="left" vertical="center" wrapText="1"/>
    </xf>
    <xf numFmtId="0" fontId="45" fillId="60" borderId="0" xfId="0" applyNumberFormat="1" applyFont="1" applyFill="1" applyBorder="1" applyAlignment="1">
      <alignment horizontal="justify" vertical="center" wrapText="1"/>
    </xf>
    <xf numFmtId="0" fontId="10" fillId="60" borderId="0" xfId="0" applyNumberFormat="1" applyFont="1" applyFill="1" applyBorder="1" applyAlignment="1">
      <alignment horizontal="justify" vertical="center" wrapText="1"/>
    </xf>
    <xf numFmtId="0" fontId="10" fillId="60" borderId="46" xfId="0" applyNumberFormat="1" applyFont="1" applyFill="1" applyBorder="1" applyAlignment="1">
      <alignment horizontal="left" vertical="center" wrapText="1"/>
    </xf>
    <xf numFmtId="0" fontId="10" fillId="0" borderId="0" xfId="0" applyFont="1" applyFill="1" applyBorder="1" applyAlignment="1">
      <alignment horizontal="center" vertical="center" wrapText="1"/>
    </xf>
    <xf numFmtId="0" fontId="10" fillId="0" borderId="0" xfId="0" applyFont="1" applyFill="1" applyAlignment="1" applyProtection="1">
      <alignment horizontal="center" vertical="center" wrapText="1"/>
      <protection locked="0"/>
    </xf>
    <xf numFmtId="0" fontId="45" fillId="58" borderId="0" xfId="0" applyFont="1" applyFill="1" applyAlignment="1">
      <alignment horizontal="justify" vertical="center" wrapText="1"/>
    </xf>
    <xf numFmtId="0" fontId="45" fillId="0" borderId="46" xfId="0" applyFont="1" applyFill="1" applyBorder="1" applyAlignment="1">
      <alignment horizontal="justify" vertical="center" wrapText="1"/>
    </xf>
    <xf numFmtId="0" fontId="10" fillId="0" borderId="39" xfId="0" applyFont="1" applyFill="1" applyBorder="1" applyAlignment="1">
      <alignment horizontal="center" vertical="center" wrapText="1"/>
    </xf>
    <xf numFmtId="0" fontId="10" fillId="0" borderId="18" xfId="0" applyFont="1" applyFill="1" applyBorder="1" applyAlignment="1">
      <alignment horizontal="center" vertical="center" wrapText="1"/>
    </xf>
    <xf numFmtId="0" fontId="10" fillId="0" borderId="45" xfId="0" applyFont="1" applyFill="1" applyBorder="1" applyAlignment="1">
      <alignment horizontal="center" vertical="center" wrapText="1"/>
    </xf>
    <xf numFmtId="0" fontId="45" fillId="0" borderId="39" xfId="0" applyFont="1" applyFill="1" applyBorder="1" applyAlignment="1">
      <alignment horizontal="center" vertical="center" wrapText="1"/>
    </xf>
    <xf numFmtId="0" fontId="45" fillId="0" borderId="45" xfId="0" applyFont="1" applyFill="1" applyBorder="1" applyAlignment="1">
      <alignment horizontal="center" vertical="center" wrapText="1"/>
    </xf>
    <xf numFmtId="0" fontId="45" fillId="0" borderId="39" xfId="0" applyFont="1" applyFill="1" applyBorder="1" applyAlignment="1">
      <alignment horizontal="left" vertical="center" wrapText="1"/>
    </xf>
    <xf numFmtId="0" fontId="45" fillId="0" borderId="18" xfId="0" applyFont="1" applyFill="1" applyBorder="1" applyAlignment="1">
      <alignment horizontal="left" vertical="center" wrapText="1"/>
    </xf>
    <xf numFmtId="0" fontId="45" fillId="0" borderId="45" xfId="0" applyFont="1" applyFill="1" applyBorder="1" applyAlignment="1">
      <alignment horizontal="left" vertical="center" wrapText="1"/>
    </xf>
    <xf numFmtId="0" fontId="45" fillId="0" borderId="18" xfId="0" applyFont="1" applyFill="1" applyBorder="1" applyAlignment="1">
      <alignment horizontal="center" vertical="center" wrapText="1"/>
    </xf>
    <xf numFmtId="0" fontId="10" fillId="0" borderId="12" xfId="0" applyFont="1" applyFill="1" applyBorder="1" applyAlignment="1">
      <alignment horizontal="left" vertical="center" wrapText="1"/>
    </xf>
    <xf numFmtId="0" fontId="10" fillId="0" borderId="0" xfId="0" applyFont="1" applyAlignment="1">
      <alignment horizontal="center"/>
    </xf>
    <xf numFmtId="0" fontId="45" fillId="58" borderId="0" xfId="0" applyFont="1" applyFill="1" applyAlignment="1">
      <alignment horizontal="center"/>
    </xf>
    <xf numFmtId="0" fontId="10" fillId="0" borderId="0" xfId="0" applyFont="1" applyFill="1" applyBorder="1" applyAlignment="1" applyProtection="1">
      <alignment horizontal="center" vertical="center" wrapText="1"/>
      <protection locked="0"/>
    </xf>
    <xf numFmtId="3" fontId="6" fillId="60" borderId="0" xfId="0" applyNumberFormat="1" applyFont="1" applyFill="1" applyBorder="1" applyAlignment="1">
      <alignment horizontal="left" vertical="center" wrapText="1"/>
    </xf>
    <xf numFmtId="3" fontId="2" fillId="60" borderId="0" xfId="0" applyNumberFormat="1" applyFont="1" applyFill="1" applyBorder="1" applyAlignment="1">
      <alignment horizontal="left" vertical="center" wrapText="1"/>
    </xf>
    <xf numFmtId="0" fontId="6" fillId="60" borderId="1" xfId="0" applyFont="1" applyFill="1" applyBorder="1" applyAlignment="1">
      <alignment horizontal="center" vertical="center" wrapText="1"/>
    </xf>
    <xf numFmtId="0" fontId="6" fillId="60" borderId="60" xfId="0" applyFont="1" applyFill="1" applyBorder="1" applyAlignment="1">
      <alignment horizontal="center" vertical="center" wrapText="1"/>
    </xf>
    <xf numFmtId="0" fontId="6" fillId="60" borderId="46" xfId="0" applyFont="1" applyFill="1" applyBorder="1" applyAlignment="1">
      <alignment horizontal="center" vertical="center" wrapText="1"/>
    </xf>
    <xf numFmtId="0" fontId="6" fillId="60" borderId="63" xfId="0" applyFont="1" applyFill="1" applyBorder="1" applyAlignment="1">
      <alignment horizontal="center" vertical="center" wrapText="1"/>
    </xf>
    <xf numFmtId="0" fontId="6" fillId="60" borderId="59" xfId="0" applyFont="1" applyFill="1" applyBorder="1" applyAlignment="1">
      <alignment horizontal="center" vertical="center" wrapText="1"/>
    </xf>
    <xf numFmtId="0" fontId="6" fillId="60" borderId="12" xfId="0" applyFont="1" applyFill="1" applyBorder="1" applyAlignment="1">
      <alignment horizontal="center" vertical="center" wrapText="1"/>
    </xf>
    <xf numFmtId="0" fontId="6" fillId="60" borderId="64" xfId="0" applyFont="1" applyFill="1" applyBorder="1" applyAlignment="1">
      <alignment horizontal="center" vertical="center" wrapText="1"/>
    </xf>
    <xf numFmtId="0" fontId="258" fillId="60" borderId="39" xfId="0" quotePrefix="1" applyFont="1" applyFill="1" applyBorder="1" applyAlignment="1">
      <alignment horizontal="center" vertical="center" wrapText="1"/>
    </xf>
    <xf numFmtId="0" fontId="258" fillId="60" borderId="18" xfId="0" quotePrefix="1" applyFont="1" applyFill="1" applyBorder="1" applyAlignment="1">
      <alignment horizontal="center" vertical="center" wrapText="1"/>
    </xf>
    <xf numFmtId="0" fontId="258" fillId="60" borderId="45" xfId="0" quotePrefix="1" applyFont="1" applyFill="1" applyBorder="1" applyAlignment="1">
      <alignment horizontal="center" vertical="center" wrapText="1"/>
    </xf>
    <xf numFmtId="2" fontId="250" fillId="60" borderId="39" xfId="0" applyNumberFormat="1" applyFont="1" applyFill="1" applyBorder="1" applyAlignment="1">
      <alignment horizontal="center" vertical="center" wrapText="1"/>
    </xf>
    <xf numFmtId="2" fontId="250" fillId="60" borderId="18" xfId="0" applyNumberFormat="1" applyFont="1" applyFill="1" applyBorder="1" applyAlignment="1">
      <alignment horizontal="center" vertical="center" wrapText="1"/>
    </xf>
    <xf numFmtId="2" fontId="250" fillId="60" borderId="45" xfId="0" applyNumberFormat="1" applyFont="1" applyFill="1" applyBorder="1" applyAlignment="1">
      <alignment horizontal="center" vertical="center" wrapText="1"/>
    </xf>
    <xf numFmtId="3" fontId="6" fillId="60" borderId="0" xfId="0" applyNumberFormat="1" applyFont="1" applyFill="1" applyBorder="1" applyAlignment="1">
      <alignment horizontal="justify" vertical="center" wrapText="1"/>
    </xf>
    <xf numFmtId="3" fontId="2" fillId="60" borderId="0" xfId="0" applyNumberFormat="1" applyFont="1" applyFill="1" applyBorder="1" applyAlignment="1">
      <alignment horizontal="justify" vertical="center" wrapText="1"/>
    </xf>
    <xf numFmtId="0" fontId="10" fillId="60" borderId="0" xfId="0" applyFont="1" applyFill="1" applyBorder="1" applyAlignment="1">
      <alignment horizontal="center" vertical="center"/>
    </xf>
    <xf numFmtId="0" fontId="258" fillId="60" borderId="1" xfId="0" quotePrefix="1" applyFont="1" applyFill="1" applyBorder="1" applyAlignment="1">
      <alignment horizontal="center" vertical="center" wrapText="1"/>
    </xf>
    <xf numFmtId="0" fontId="258" fillId="60" borderId="1" xfId="0" applyFont="1" applyFill="1" applyBorder="1" applyAlignment="1">
      <alignment horizontal="center" vertical="center" wrapText="1"/>
    </xf>
    <xf numFmtId="166" fontId="268" fillId="60" borderId="39" xfId="3217" applyNumberFormat="1" applyFont="1" applyFill="1" applyBorder="1" applyAlignment="1">
      <alignment horizontal="center" vertical="center" wrapText="1"/>
    </xf>
    <xf numFmtId="166" fontId="268" fillId="60" borderId="18" xfId="3217" applyNumberFormat="1" applyFont="1" applyFill="1" applyBorder="1" applyAlignment="1">
      <alignment horizontal="center" vertical="center" wrapText="1"/>
    </xf>
    <xf numFmtId="3" fontId="262" fillId="60" borderId="39" xfId="0" applyNumberFormat="1" applyFont="1" applyFill="1" applyBorder="1" applyAlignment="1">
      <alignment horizontal="center" vertical="center" wrapText="1"/>
    </xf>
    <xf numFmtId="3" fontId="262" fillId="60" borderId="18" xfId="0" applyNumberFormat="1" applyFont="1" applyFill="1" applyBorder="1" applyAlignment="1">
      <alignment horizontal="center" vertical="center" wrapText="1"/>
    </xf>
    <xf numFmtId="3" fontId="262" fillId="60" borderId="45" xfId="0" applyNumberFormat="1" applyFont="1" applyFill="1" applyBorder="1" applyAlignment="1">
      <alignment horizontal="center" vertical="center" wrapText="1"/>
    </xf>
    <xf numFmtId="0" fontId="4" fillId="60" borderId="0" xfId="0" applyFont="1" applyFill="1" applyAlignment="1">
      <alignment horizontal="center" vertical="center" wrapText="1"/>
    </xf>
    <xf numFmtId="0" fontId="10" fillId="60" borderId="0" xfId="0" applyFont="1" applyFill="1" applyAlignment="1">
      <alignment horizontal="center" vertical="center"/>
    </xf>
    <xf numFmtId="193" fontId="262" fillId="60" borderId="39" xfId="0" applyNumberFormat="1" applyFont="1" applyFill="1" applyBorder="1" applyAlignment="1">
      <alignment horizontal="center" vertical="center" wrapText="1"/>
    </xf>
    <xf numFmtId="193" fontId="262" fillId="60" borderId="18" xfId="0" applyNumberFormat="1" applyFont="1" applyFill="1" applyBorder="1" applyAlignment="1">
      <alignment horizontal="center" vertical="center" wrapText="1"/>
    </xf>
    <xf numFmtId="193" fontId="262" fillId="60" borderId="45" xfId="0" applyNumberFormat="1" applyFont="1" applyFill="1" applyBorder="1" applyAlignment="1">
      <alignment horizontal="center" vertical="center" wrapText="1"/>
    </xf>
    <xf numFmtId="0" fontId="45" fillId="60" borderId="0" xfId="0" applyFont="1" applyFill="1" applyBorder="1" applyAlignment="1" applyProtection="1">
      <alignment horizontal="left" vertical="center" wrapText="1"/>
      <protection locked="0"/>
    </xf>
    <xf numFmtId="0" fontId="10" fillId="60" borderId="0" xfId="0" applyFont="1" applyFill="1" applyAlignment="1">
      <alignment horizontal="center" vertical="center" wrapText="1"/>
    </xf>
    <xf numFmtId="0" fontId="45" fillId="60" borderId="0" xfId="0" applyFont="1" applyFill="1" applyAlignment="1">
      <alignment horizontal="left" vertical="center"/>
    </xf>
    <xf numFmtId="0" fontId="8" fillId="0" borderId="0" xfId="0" applyFont="1" applyFill="1" applyBorder="1" applyAlignment="1" applyProtection="1">
      <alignment horizontal="left" vertical="center" wrapText="1"/>
      <protection locked="0"/>
    </xf>
    <xf numFmtId="0" fontId="6" fillId="0" borderId="1" xfId="0" applyFont="1" applyFill="1" applyBorder="1" applyAlignment="1">
      <alignment horizontal="justify" vertical="center" wrapText="1"/>
    </xf>
    <xf numFmtId="0" fontId="2" fillId="0" borderId="1" xfId="0" applyFont="1" applyFill="1" applyBorder="1" applyAlignment="1">
      <alignment horizontal="justify" vertical="center" wrapText="1"/>
    </xf>
    <xf numFmtId="0" fontId="6" fillId="0" borderId="51" xfId="0" applyFont="1" applyFill="1" applyBorder="1" applyAlignment="1" applyProtection="1">
      <alignment horizontal="center" vertical="center" wrapText="1"/>
      <protection locked="0"/>
    </xf>
    <xf numFmtId="0" fontId="45" fillId="0" borderId="46" xfId="0" applyFont="1" applyFill="1" applyBorder="1" applyAlignment="1">
      <alignment horizontal="left" vertical="center" wrapText="1"/>
    </xf>
    <xf numFmtId="0" fontId="45" fillId="0" borderId="46" xfId="0" applyFont="1" applyFill="1" applyBorder="1" applyAlignment="1" applyProtection="1">
      <alignment horizontal="left" vertical="center" wrapText="1"/>
      <protection locked="0"/>
    </xf>
    <xf numFmtId="0" fontId="45" fillId="0" borderId="0" xfId="0" applyFont="1" applyFill="1" applyBorder="1" applyAlignment="1" applyProtection="1">
      <alignment horizontal="left" vertical="center" wrapText="1"/>
      <protection locked="0"/>
    </xf>
    <xf numFmtId="0" fontId="6" fillId="0" borderId="1" xfId="0" applyFont="1" applyFill="1" applyBorder="1" applyAlignment="1">
      <alignment horizontal="left" vertical="center" wrapText="1"/>
    </xf>
    <xf numFmtId="0" fontId="8" fillId="0" borderId="46" xfId="0" applyFont="1" applyFill="1" applyBorder="1" applyAlignment="1" applyProtection="1">
      <alignment horizontal="left" vertical="center" wrapText="1"/>
      <protection locked="0"/>
    </xf>
    <xf numFmtId="0" fontId="6" fillId="0" borderId="1" xfId="0" applyFont="1" applyFill="1" applyBorder="1" applyAlignment="1" applyProtection="1">
      <alignment horizontal="center" vertical="center"/>
      <protection locked="0"/>
    </xf>
    <xf numFmtId="0" fontId="6" fillId="0" borderId="39" xfId="0" applyFont="1" applyFill="1" applyBorder="1" applyAlignment="1">
      <alignment horizontal="justify" vertical="center" wrapText="1"/>
    </xf>
    <xf numFmtId="0" fontId="6" fillId="0" borderId="45" xfId="0" applyFont="1" applyFill="1" applyBorder="1" applyAlignment="1">
      <alignment horizontal="justify" vertical="center" wrapText="1"/>
    </xf>
    <xf numFmtId="0" fontId="2" fillId="0" borderId="39" xfId="0" applyFont="1" applyFill="1" applyBorder="1" applyAlignment="1">
      <alignment horizontal="justify" vertical="center" wrapText="1"/>
    </xf>
    <xf numFmtId="0" fontId="2" fillId="0" borderId="45" xfId="0" applyFont="1" applyFill="1" applyBorder="1" applyAlignment="1">
      <alignment horizontal="justify" vertical="center" wrapText="1"/>
    </xf>
    <xf numFmtId="0" fontId="2" fillId="0" borderId="1" xfId="0" applyFont="1" applyFill="1" applyBorder="1" applyAlignment="1">
      <alignment horizontal="left" vertical="center" wrapText="1"/>
    </xf>
    <xf numFmtId="0" fontId="8" fillId="0" borderId="46" xfId="0" applyFont="1" applyFill="1" applyBorder="1" applyAlignment="1">
      <alignment horizontal="left" vertical="center" wrapText="1"/>
    </xf>
    <xf numFmtId="0" fontId="250" fillId="0" borderId="1" xfId="0" applyFont="1" applyFill="1" applyBorder="1" applyAlignment="1">
      <alignment horizontal="center" vertical="center" wrapText="1"/>
    </xf>
    <xf numFmtId="0" fontId="248" fillId="0" borderId="0" xfId="0" applyFont="1" applyFill="1" applyBorder="1" applyAlignment="1">
      <alignment horizontal="center" vertical="center" wrapText="1"/>
    </xf>
    <xf numFmtId="0" fontId="252" fillId="0" borderId="0" xfId="0" applyFont="1" applyFill="1" applyBorder="1" applyAlignment="1">
      <alignment horizontal="center" vertical="center" wrapText="1"/>
    </xf>
    <xf numFmtId="0" fontId="248" fillId="0" borderId="0" xfId="0" applyFont="1" applyFill="1" applyBorder="1" applyAlignment="1">
      <alignment horizontal="left" vertical="center" wrapText="1"/>
    </xf>
    <xf numFmtId="0" fontId="250" fillId="0" borderId="11" xfId="0" applyFont="1" applyFill="1" applyBorder="1" applyAlignment="1">
      <alignment horizontal="center" vertical="center" wrapText="1"/>
    </xf>
    <xf numFmtId="0" fontId="248" fillId="0" borderId="60" xfId="0" applyFont="1" applyFill="1" applyBorder="1" applyAlignment="1">
      <alignment horizontal="left" vertical="center" wrapText="1"/>
    </xf>
    <xf numFmtId="0" fontId="248" fillId="0" borderId="46" xfId="0" applyFont="1" applyFill="1" applyBorder="1" applyAlignment="1">
      <alignment horizontal="left" vertical="center" wrapText="1"/>
    </xf>
    <xf numFmtId="0" fontId="248" fillId="0" borderId="63" xfId="0" applyFont="1" applyFill="1" applyBorder="1" applyAlignment="1">
      <alignment horizontal="left" vertical="center" wrapText="1"/>
    </xf>
    <xf numFmtId="0" fontId="254" fillId="0" borderId="37" xfId="0" applyFont="1" applyFill="1" applyBorder="1" applyAlignment="1">
      <alignment horizontal="center" vertical="center" wrapText="1"/>
    </xf>
  </cellXfs>
  <cellStyles count="3218">
    <cellStyle name="_x0001_" xfId="1"/>
    <cellStyle name="          _x000d__x000a_shell=progman.exe_x000d__x000a_m" xfId="2"/>
    <cellStyle name="#,##0" xfId="3"/>
    <cellStyle name="%" xfId="4"/>
    <cellStyle name=",." xfId="5"/>
    <cellStyle name=".d©y" xfId="6"/>
    <cellStyle name="??" xfId="7"/>
    <cellStyle name="?? [0.00]_ Att. 1- Cover" xfId="8"/>
    <cellStyle name="?? [0]" xfId="9"/>
    <cellStyle name="?? [0] 2" xfId="10"/>
    <cellStyle name="?? 10" xfId="11"/>
    <cellStyle name="?? 100" xfId="12"/>
    <cellStyle name="?? 101" xfId="13"/>
    <cellStyle name="?? 102" xfId="14"/>
    <cellStyle name="?? 103" xfId="15"/>
    <cellStyle name="?? 104" xfId="16"/>
    <cellStyle name="?? 105" xfId="17"/>
    <cellStyle name="?? 106" xfId="18"/>
    <cellStyle name="?? 107" xfId="19"/>
    <cellStyle name="?? 108" xfId="20"/>
    <cellStyle name="?? 109" xfId="21"/>
    <cellStyle name="?? 11" xfId="22"/>
    <cellStyle name="?? 110" xfId="23"/>
    <cellStyle name="?? 111" xfId="24"/>
    <cellStyle name="?? 12" xfId="25"/>
    <cellStyle name="?? 13" xfId="26"/>
    <cellStyle name="?? 14" xfId="27"/>
    <cellStyle name="?? 15" xfId="28"/>
    <cellStyle name="?? 16" xfId="29"/>
    <cellStyle name="?? 17" xfId="30"/>
    <cellStyle name="?? 18" xfId="31"/>
    <cellStyle name="?? 19" xfId="32"/>
    <cellStyle name="?? 2" xfId="33"/>
    <cellStyle name="?? 20" xfId="34"/>
    <cellStyle name="?? 21" xfId="35"/>
    <cellStyle name="?? 22" xfId="36"/>
    <cellStyle name="?? 23" xfId="37"/>
    <cellStyle name="?? 24" xfId="38"/>
    <cellStyle name="?? 25" xfId="39"/>
    <cellStyle name="?? 26" xfId="40"/>
    <cellStyle name="?? 27" xfId="41"/>
    <cellStyle name="?? 28" xfId="42"/>
    <cellStyle name="?? 29" xfId="43"/>
    <cellStyle name="?? 3" xfId="44"/>
    <cellStyle name="?? 30" xfId="45"/>
    <cellStyle name="?? 31" xfId="46"/>
    <cellStyle name="?? 32" xfId="47"/>
    <cellStyle name="?? 33" xfId="48"/>
    <cellStyle name="?? 34" xfId="49"/>
    <cellStyle name="?? 35" xfId="50"/>
    <cellStyle name="?? 36" xfId="51"/>
    <cellStyle name="?? 37" xfId="52"/>
    <cellStyle name="?? 38" xfId="53"/>
    <cellStyle name="?? 39" xfId="54"/>
    <cellStyle name="?? 4" xfId="55"/>
    <cellStyle name="?? 40" xfId="56"/>
    <cellStyle name="?? 41" xfId="57"/>
    <cellStyle name="?? 42" xfId="58"/>
    <cellStyle name="?? 43" xfId="59"/>
    <cellStyle name="?? 44" xfId="60"/>
    <cellStyle name="?? 45" xfId="61"/>
    <cellStyle name="?? 46" xfId="62"/>
    <cellStyle name="?? 47" xfId="63"/>
    <cellStyle name="?? 48" xfId="64"/>
    <cellStyle name="?? 49" xfId="65"/>
    <cellStyle name="?? 5" xfId="66"/>
    <cellStyle name="?? 50" xfId="67"/>
    <cellStyle name="?? 51" xfId="68"/>
    <cellStyle name="?? 52" xfId="69"/>
    <cellStyle name="?? 53" xfId="70"/>
    <cellStyle name="?? 54" xfId="71"/>
    <cellStyle name="?? 55" xfId="72"/>
    <cellStyle name="?? 56" xfId="73"/>
    <cellStyle name="?? 57" xfId="74"/>
    <cellStyle name="?? 58" xfId="75"/>
    <cellStyle name="?? 59" xfId="76"/>
    <cellStyle name="?? 6" xfId="77"/>
    <cellStyle name="?? 60" xfId="78"/>
    <cellStyle name="?? 61" xfId="79"/>
    <cellStyle name="?? 62" xfId="80"/>
    <cellStyle name="?? 63" xfId="81"/>
    <cellStyle name="?? 64" xfId="82"/>
    <cellStyle name="?? 65" xfId="83"/>
    <cellStyle name="?? 66" xfId="84"/>
    <cellStyle name="?? 67" xfId="85"/>
    <cellStyle name="?? 68" xfId="86"/>
    <cellStyle name="?? 69" xfId="87"/>
    <cellStyle name="?? 7" xfId="88"/>
    <cellStyle name="?? 70" xfId="89"/>
    <cellStyle name="?? 71" xfId="90"/>
    <cellStyle name="?? 72" xfId="91"/>
    <cellStyle name="?? 73" xfId="92"/>
    <cellStyle name="?? 74" xfId="93"/>
    <cellStyle name="?? 75" xfId="94"/>
    <cellStyle name="?? 76" xfId="95"/>
    <cellStyle name="?? 77" xfId="96"/>
    <cellStyle name="?? 78" xfId="97"/>
    <cellStyle name="?? 79" xfId="98"/>
    <cellStyle name="?? 8" xfId="99"/>
    <cellStyle name="?? 80" xfId="100"/>
    <cellStyle name="?? 81" xfId="101"/>
    <cellStyle name="?? 82" xfId="102"/>
    <cellStyle name="?? 83" xfId="103"/>
    <cellStyle name="?? 84" xfId="104"/>
    <cellStyle name="?? 85" xfId="105"/>
    <cellStyle name="?? 86" xfId="106"/>
    <cellStyle name="?? 87" xfId="107"/>
    <cellStyle name="?? 88" xfId="108"/>
    <cellStyle name="?? 89" xfId="109"/>
    <cellStyle name="?? 9" xfId="110"/>
    <cellStyle name="?? 90" xfId="111"/>
    <cellStyle name="?? 91" xfId="112"/>
    <cellStyle name="?? 92" xfId="113"/>
    <cellStyle name="?? 93" xfId="114"/>
    <cellStyle name="?? 94" xfId="115"/>
    <cellStyle name="?? 95" xfId="116"/>
    <cellStyle name="?? 96" xfId="117"/>
    <cellStyle name="?? 97" xfId="118"/>
    <cellStyle name="?? 98" xfId="119"/>
    <cellStyle name="?? 99" xfId="120"/>
    <cellStyle name="???" xfId="121"/>
    <cellStyle name="?_x001d_??%U©÷u&amp;H©÷9_x0008_?_x0009_s_x000a__x0007__x0001__x0001_" xfId="122"/>
    <cellStyle name="?_x001d_??%U©÷u&amp;H©÷9_x0008_?_x0009_s_x000a__x0007__x0001__x0001_?_x0002_???????????????_x0001_(_x0002_u_x000d_?????_x001f_????????_x0007_????????????????!???????????           ?????           ?????????_x000d_C:\WINDOWS\country.sys_x000d_??????????????????????????????????????????????????????????????????????????????????????????????" xfId="123"/>
    <cellStyle name="?_x001d_??%U©÷u&amp;H©÷9_x0008_?_x0009_s_x000a__x0007__x0001__x0001_?_x0002_???????????????_x0001_(_x0002_u_x000d_?????_x001f_????????_x0007_????????????????!???????????           ?????           ?????????_x000d_C:\WINDOWS\country.sys_x000d_?????????????????????????????????????????????????????????????????????????????????????????????? 1" xfId="124"/>
    <cellStyle name="?_x001d_??%U©÷u&amp;H©÷9_x0008_?_x0009_s_x000a__x0007__x0001__x0001_?_x0002_???????????????_x0001_(_x0002_u_x000d_?????_x001f_????????_x0007_????????????????!???????????           ?????           ?????????_x000d_C:\WINDOWS\country.sys_x000d_??????????????????????????????????????????????????????????????????????????????????????????????_°ÇÃà°ßÀû¾ç½Ä" xfId="125"/>
    <cellStyle name="???? [0.00]_      " xfId="126"/>
    <cellStyle name="??????" xfId="127"/>
    <cellStyle name="????_      " xfId="128"/>
    <cellStyle name="???[0]_?? DI" xfId="129"/>
    <cellStyle name="???_?? DI" xfId="130"/>
    <cellStyle name="??[0]_BRE" xfId="131"/>
    <cellStyle name="??_      " xfId="132"/>
    <cellStyle name="??A? [0]_ÿÿÿÿÿÿ_1_¢¬???¢â? " xfId="133"/>
    <cellStyle name="??A?_ÿÿÿÿÿÿ_1_¢¬???¢â? " xfId="134"/>
    <cellStyle name="?¡±¢¥?_?¨ù??¢´¢¥_¢¬???¢â? " xfId="135"/>
    <cellStyle name="_x0001_?¶æµ_x001b_ºß­ " xfId="136"/>
    <cellStyle name="_x0001_?¶æµ_x001b_ºß­_" xfId="137"/>
    <cellStyle name="?ðÇ%U?&amp;H?_x0008_?s_x000a__x0007__x0001__x0001_" xfId="138"/>
    <cellStyle name="?ðÇ%U?&amp;H?_x0008_?s_x000a__x0007__x0001__x0001_?_x0002_ÿÿÿÿÿÿÿÿÿÿÿÿÿÿÿ_x0001_(_x0002_?€????ÿÿÿÿ????_x0007_??????????????????????????           ?????           ?????????_x000d_C:\WINDOWS\country.sys_x000d_??????????????????????????????????????????????????????????????????????????????????????????????" xfId="139"/>
    <cellStyle name="?ðÇ%U?&amp;H?_x0008_?s_x000a__x0007__x0001__x0001_?_x0002_ÿÿÿÿÿÿÿÿÿÿÿÿÿÿÿ_x0001_(_x0002_?€????ÿÿÿÿ????_x0007_??????????????????????????           ?????           ?????????_x000d_C:\WINDOWS\country.sys_x000d_?????????????????????????????????????????????????????????????????????????????????????????????? 1" xfId="140"/>
    <cellStyle name="?ðÇ%U?&amp;H?_x0008_?s_x000a__x0007__x0001__x0001_?_x0002_ÿÿÿÿÿÿÿÿÿÿÿÿÿÿÿ_x0001_(_x0002_?€????ÿÿÿÿ????_x0007_??????????????????????????           ?????           ?????????_x000d_C:\WINDOWS\country.sys_x000d_??????????????????????????????????????????????????????????????????????????????????????????????_buld_bq(0111)" xfId="141"/>
    <cellStyle name="?I?I?_x0001_??j?_x0008_?h_x0001__x000c__x000c__x0002__x0002__x000c_!Comma [0]_Chi phÝ kh¸c_B¶ng 1 (2)?G_x001d_Comma [0]_Chi phÝ kh¸c_B¶ng 2?G$Comma [0]_Ch" xfId="142"/>
    <cellStyle name="[0]_Chi phÝ kh¸c_V" xfId="143"/>
    <cellStyle name="_x0001_\Ô" xfId="144"/>
    <cellStyle name="_Bang Chi tieu (2)" xfId="145"/>
    <cellStyle name="_Bang Chi tieu (2)?_x001c_Comma [0]_Chi phÝ kh¸c_Book1?!Comma [0]_Chi phÝ kh¸c_Liªn ChiÓu?b_x001e_Comma [0]_Chi" xfId="146"/>
    <cellStyle name="_Bang Chi tieu (2)?_x001c_Comma [0]_Chi phÝ kh¸c_Book1?!Comma [0]_Chi phÝ kh¸c_Liªn ChiÓu?b_x001e_Comma [0]_Chi 1" xfId="147"/>
    <cellStyle name="_Book1" xfId="148"/>
    <cellStyle name="_Book1_Chiet tinh chung111" xfId="149"/>
    <cellStyle name="_Book1_De xuat" xfId="150"/>
    <cellStyle name="_Book1_DGDT Can Co (11.09) -VU YEN" xfId="151"/>
    <cellStyle name="_Book1_DT cap dien khu 1 Giai doan 1" xfId="152"/>
    <cellStyle name="_Book1_DTcap dien sinh hoat khu dan cu so 1" xfId="153"/>
    <cellStyle name="_Book1_Du toan Bac can" xfId="154"/>
    <cellStyle name="_Book1_Du toan truong chinh tri" xfId="155"/>
    <cellStyle name="_DCKS Goi 4" xfId="156"/>
    <cellStyle name="_De cuong khao sat" xfId="157"/>
    <cellStyle name="_De cuong khao sat - Lang Son" xfId="158"/>
    <cellStyle name="_De cuong khao sat - Lang Son (DC quy mo)" xfId="159"/>
    <cellStyle name="_De cuong khao sat Goi 1 - Hoa Binh" xfId="160"/>
    <cellStyle name="_DG285-286 KV1" xfId="161"/>
    <cellStyle name="_DT - 35-HH" xfId="162"/>
    <cellStyle name="_DT - 35-HH_Chiet tinh chung" xfId="163"/>
    <cellStyle name="_DT - 35-HH_DT" xfId="164"/>
    <cellStyle name="_DT - 35-HH_DT Goi 1" xfId="165"/>
    <cellStyle name="_DT - 35-HH_TMDT_Goi 1 trinh" xfId="166"/>
    <cellStyle name="_DT - 35-HH_TMDT_Goi 1 trinh_Du toan 04kV" xfId="167"/>
    <cellStyle name="_DT - 35-HH_TMDT_Goi 1 trinh_Du toan DZ22" xfId="168"/>
    <cellStyle name="_DT - 35-HH_TMDT_Goi 1 trinh_Du toan truong chinh tri" xfId="169"/>
    <cellStyle name="_DT DAY COT ANTEN+Tiep dia" xfId="170"/>
    <cellStyle name="_DT ma kem" xfId="171"/>
    <cellStyle name="_DT ma kem_DT" xfId="172"/>
    <cellStyle name="_DT ma kem_DT Goi 1" xfId="173"/>
    <cellStyle name="_DT Xin Then-TT Phong Hai" xfId="174"/>
    <cellStyle name="_Du toan" xfId="175"/>
    <cellStyle name="_Du toan Xin Then" xfId="176"/>
    <cellStyle name="_Du toan_Goi 4 (Thanh Hoa)" xfId="177"/>
    <cellStyle name="_DZ 110kV NK-TU" xfId="178"/>
    <cellStyle name="_DZ 110kV NK-TU_Du toan Bac can" xfId="179"/>
    <cellStyle name="_DZ 110kV NK-TU_Du toan truong chinh tri" xfId="180"/>
    <cellStyle name="_G3.11 Thanh Huong-Ha Nam" xfId="181"/>
    <cellStyle name="_Gia Chao thau" xfId="182"/>
    <cellStyle name="_KLnha may dieu chinh" xfId="183"/>
    <cellStyle name="_KLnha may dieu chinh_De xuat" xfId="184"/>
    <cellStyle name="_Nguyen Trai - Truong son- Sam son- chia 2 goi thau bo sung van chuyen" xfId="185"/>
    <cellStyle name="_Nguyen Trai - Truong son- Sam son- chia 2 goi thau bo sung van chuyen_Book1" xfId="186"/>
    <cellStyle name="_Nguyen Trai - Truong son- Sam son- chia 2 goi thau bo sung van chuyen_Chiet tinh chung" xfId="187"/>
    <cellStyle name="_Nguyen Trai - Truong son- Sam son- chia 2 goi thau bo sung van chuyen_DT" xfId="188"/>
    <cellStyle name="_Nguyen Trai - Truong son- Sam son- chia 2 goi thau bo sung van chuyen_DT Goi 1" xfId="189"/>
    <cellStyle name="_Nguyen Trai - Truong son- Sam son- chia 2 goi thau bo sung van chuyen_Du toan Bac can" xfId="190"/>
    <cellStyle name="_Nguyen Trai - Truong son- Sam son- chia 2 goi thau bo sung van chuyen_Du toan truong chinh tri" xfId="191"/>
    <cellStyle name="_Nguyen Trai - Truong son- Sam son- chia 2 goi thau bo sung van chuyen_TMDT_Goi 1 trinh" xfId="192"/>
    <cellStyle name="_Nguyen Trai - Truong son- Sam son- chia 2 goi thau bo sung van chuyen_TMDT_Goi 1 trinh_Du toan 04kV" xfId="193"/>
    <cellStyle name="_Nguyen Trai - Truong son- Sam son- chia 2 goi thau bo sung van chuyen_TMDT_Goi 1 trinh_Du toan DZ22" xfId="194"/>
    <cellStyle name="_Nguyen Trai - Truong son- Sam son- chia 2 goi thau bo sung van chuyen_TMDT_Goi 1 trinh_Du toan truong chinh tri" xfId="195"/>
    <cellStyle name="_TDT giai toa thi xa" xfId="196"/>
    <cellStyle name="_THANH TOAN Goi 4" xfId="197"/>
    <cellStyle name="_Thong ke Ban sen" xfId="198"/>
    <cellStyle name="_Thong ke dien RE 2 Gia Phu Moi" xfId="199"/>
    <cellStyle name="_Tong hop may cheu nganh 1" xfId="200"/>
    <cellStyle name="_Tram 110KV_LChau(moi)" xfId="201"/>
    <cellStyle name="_XD TBA va luoi dien ha the 0,4kV thon Xin Then Phong Hai BT" xfId="202"/>
    <cellStyle name="_ÿÿÿÿÿ" xfId="203"/>
    <cellStyle name="_ÿÿÿÿÿ_De xuat" xfId="204"/>
    <cellStyle name="~1" xfId="205"/>
    <cellStyle name="~1?_x000d_Comma [0]_I.1?b_x000d_Comma [0]_I.3?b_x000c_Comma [0]_II?_x0012_Comma [0]_larou" xfId="206"/>
    <cellStyle name="_x0001_¨Œc^ " xfId="207"/>
    <cellStyle name="_x0001_¨Œc^[" xfId="208"/>
    <cellStyle name="_x0001_¨Œc^_" xfId="209"/>
    <cellStyle name="’Ê‰Ý [0.00]_laroux" xfId="210"/>
    <cellStyle name="’Ê‰Ý_laroux" xfId="211"/>
    <cellStyle name="–¢’è‹`" xfId="212"/>
    <cellStyle name="_x0001_µÑTÖ " xfId="213"/>
    <cellStyle name="_x0001_µÑTÖ_" xfId="214"/>
    <cellStyle name="•W?_Format" xfId="215"/>
    <cellStyle name="•W€_¯–ì" xfId="216"/>
    <cellStyle name="•W_’·Šú‰p•¶" xfId="217"/>
    <cellStyle name="W_MARINE" xfId="218"/>
    <cellStyle name="0" xfId="219"/>
    <cellStyle name="0%" xfId="220"/>
    <cellStyle name="0,0" xfId="221"/>
    <cellStyle name="0.0" xfId="222"/>
    <cellStyle name="0.0%" xfId="223"/>
    <cellStyle name="0.00" xfId="224"/>
    <cellStyle name="0.00%" xfId="225"/>
    <cellStyle name="0_Cong to" xfId="226"/>
    <cellStyle name="0_DCKS Goi 4" xfId="227"/>
    <cellStyle name="0_De cuong khao sat" xfId="228"/>
    <cellStyle name="0_De cuong khao sat - Lang Son" xfId="229"/>
    <cellStyle name="0_De cuong khao sat - Lang Son (DC quy mo)" xfId="230"/>
    <cellStyle name="0_De cuong khao sat Goi 1 - Hoa Binh" xfId="231"/>
    <cellStyle name="0_Du toan_Goi 4 (Thanh Hoa)" xfId="232"/>
    <cellStyle name="0_SH" xfId="233"/>
    <cellStyle name="0_Tham dinh DT Den Thang" xfId="234"/>
    <cellStyle name="0_THANH TOAN Goi 4" xfId="235"/>
    <cellStyle name="0_THU1" xfId="236"/>
    <cellStyle name="1" xfId="237"/>
    <cellStyle name="1 2" xfId="238"/>
    <cellStyle name="1?b_x000d_Comma [0]_CPK?b_x0011_Comma [0]_CP" xfId="239"/>
    <cellStyle name="1_06.THOPkluongTINH LAI thang11-2007-2" xfId="240"/>
    <cellStyle name="1_7 noi 48 goi C5 9 vi na" xfId="241"/>
    <cellStyle name="1_7 noi 48 goi C5 9 vi na_DTT6tu1_1_08_6" xfId="242"/>
    <cellStyle name="1_7 noi 48 goi C5 9 vi na_DTtu1_1_08_6" xfId="243"/>
    <cellStyle name="1_Book1" xfId="244"/>
    <cellStyle name="1_Book1_06.THOPkluongTINH LAI thang11-2007-2" xfId="245"/>
    <cellStyle name="1_Book1_1" xfId="246"/>
    <cellStyle name="1_Book1_1_DTT6tu1_1_08_6" xfId="247"/>
    <cellStyle name="1_Book1_1_DTtu1_1_08_6" xfId="248"/>
    <cellStyle name="1_Book1_1_Du toan Bac can" xfId="249"/>
    <cellStyle name="1_Book1_1_Du toan truong chinh tri" xfId="250"/>
    <cellStyle name="1_Book1_DTT6tu1_1_08_6" xfId="251"/>
    <cellStyle name="1_Book1_DTtu1_1_08_6" xfId="252"/>
    <cellStyle name="1_Book1_Du toan Bac can" xfId="253"/>
    <cellStyle name="1_Book1_Du toan truong chinh tri" xfId="254"/>
    <cellStyle name="1_Cao Son - DTTKchinh TT 03, 04" xfId="255"/>
    <cellStyle name="1_Cau thuy dien Ban La (Cu Anh)" xfId="256"/>
    <cellStyle name="1_Cau thuy dien Ban La (Cu Anh)_DTT6tu1_1_08_6" xfId="257"/>
    <cellStyle name="1_Cau thuy dien Ban La (Cu Anh)_DTtu1_1_08_6" xfId="258"/>
    <cellStyle name="1_Cau thuy dien Ban La (Cu Anh)_Du toan Bac can" xfId="259"/>
    <cellStyle name="1_Cau thuy dien Ban La (Cu Anh)_Du toan truong chinh tri" xfId="260"/>
    <cellStyle name="1_Chiet tinh chung" xfId="261"/>
    <cellStyle name="1_De xuat" xfId="262"/>
    <cellStyle name="1_DGKSDakLakvan2" xfId="263"/>
    <cellStyle name="1_DGKSDakLakvan2_06.THOPkluongTINH LAI thang11-2007-2" xfId="264"/>
    <cellStyle name="1_DT" xfId="265"/>
    <cellStyle name="1_DT Goi 1" xfId="266"/>
    <cellStyle name="1_Dtdchinh2397" xfId="267"/>
    <cellStyle name="1_Dtdchinh2397_06.THOPkluongTINH LAI thang11-2007-2" xfId="268"/>
    <cellStyle name="1_Dtdchinh2397_DTT6tu1_1_08_6" xfId="269"/>
    <cellStyle name="1_Dtdchinh2397_DTtu1_1_08_6" xfId="270"/>
    <cellStyle name="1_DTKS&amp;camcoc12-6" xfId="271"/>
    <cellStyle name="1_DTKS&amp;camcoc12-6_06.THOPkluongTINH LAI thang11-2007-2" xfId="272"/>
    <cellStyle name="1_DTKSk47-k88ngay12-6" xfId="273"/>
    <cellStyle name="1_DTKSk47-k88ngay12-6_06.THOPkluongTINH LAI thang11-2007-2" xfId="274"/>
    <cellStyle name="1_DTKSTK MT-CT" xfId="275"/>
    <cellStyle name="1_DTKSTK MT-CT_06.THOPkluongTINH LAI thang11-2007-2" xfId="276"/>
    <cellStyle name="1_DTT6tu1_1_08_6" xfId="277"/>
    <cellStyle name="1_DTtu1_1_08_6" xfId="278"/>
    <cellStyle name="1_Du thau" xfId="279"/>
    <cellStyle name="1_Du thau_06.THOPkluongTINH LAI thang11-2007-2" xfId="280"/>
    <cellStyle name="1_Du thau_dt N2 _5-10" xfId="281"/>
    <cellStyle name="1_Du thau_DTT6tu1_1_08_6" xfId="282"/>
    <cellStyle name="1_Du thau_DTtu1_1_08_6" xfId="283"/>
    <cellStyle name="1_Du thau_pkhai-kl-8" xfId="284"/>
    <cellStyle name="1_Du toan 558 (Km17+508.12 - Km 22)" xfId="285"/>
    <cellStyle name="1_Du toan 558 (Km17+508.12 - Km 22)_DTT6tu1_1_08_6" xfId="286"/>
    <cellStyle name="1_Du toan 558 (Km17+508.12 - Km 22)_DTtu1_1_08_6" xfId="287"/>
    <cellStyle name="1_Du toan 558 (Km17+508.12 - Km 22)_Du toan Bac can" xfId="288"/>
    <cellStyle name="1_Du toan 558 (Km17+508.12 - Km 22)_Du toan truong chinh tri" xfId="289"/>
    <cellStyle name="1_Du toan Bac can" xfId="290"/>
    <cellStyle name="1_Du toan truong chinh tri" xfId="291"/>
    <cellStyle name="1_Du toan VB(Ban duyet T10.2008)" xfId="292"/>
    <cellStyle name="1_Du toanBan Sen" xfId="293"/>
    <cellStyle name="1_gia ca may gui Quyet" xfId="294"/>
    <cellStyle name="1_Gia_VLQL48_duyet " xfId="295"/>
    <cellStyle name="1_Gia_VLQL48_duyet _DTT6tu1_1_08_6" xfId="296"/>
    <cellStyle name="1_Gia_VLQL48_duyet _DTtu1_1_08_6" xfId="297"/>
    <cellStyle name="1_Gia_VLQL48_duyet _Du toan Bac can" xfId="298"/>
    <cellStyle name="1_Gia_VLQL48_duyet _Du toan truong chinh tri" xfId="299"/>
    <cellStyle name="1_GIA-DUTHAUsuaNS" xfId="300"/>
    <cellStyle name="1_GIA-DUTHAUsuaNS_06.THOPkluongTINH LAI thang11-2007-2" xfId="301"/>
    <cellStyle name="1_GIA-DUTHAUsuaNS_dt N2 _5-10" xfId="302"/>
    <cellStyle name="1_GIA-DUTHAUsuaNS_DTT6tu1_1_08_6" xfId="303"/>
    <cellStyle name="1_GIA-DUTHAUsuaNS_DTtu1_1_08_6" xfId="304"/>
    <cellStyle name="1_GIA-DUTHAUsuaNS_pkhai-kl-8" xfId="305"/>
    <cellStyle name="1_HQ a Doan 1.5" xfId="306"/>
    <cellStyle name="1_HQ a Doan 1.5_De cuong goi 7 Thanh Hoa duyet" xfId="307"/>
    <cellStyle name="1_HQ a Doan 1.5_De xuat" xfId="308"/>
    <cellStyle name="1_KlQdinhduyet" xfId="309"/>
    <cellStyle name="1_KlQdinhduyet_DTT6tu1_1_08_6" xfId="310"/>
    <cellStyle name="1_KlQdinhduyet_DTtu1_1_08_6" xfId="311"/>
    <cellStyle name="1_KlQdinhduyet_Du toan Bac can" xfId="312"/>
    <cellStyle name="1_KlQdinhduyet_Du toan truong chinh tri" xfId="313"/>
    <cellStyle name="1_pkhai-kl-8" xfId="314"/>
    <cellStyle name="1_TMDT_Goi 1 trinh" xfId="315"/>
    <cellStyle name="1_XD TBA va luoi dien ha the 0,4kV thon Xin Then Phong Hai BT" xfId="316"/>
    <cellStyle name="1_ÿÿÿÿÿ" xfId="317"/>
    <cellStyle name="1_ÿÿÿÿÿ_DTT6tu1_1_08_6" xfId="318"/>
    <cellStyle name="1_ÿÿÿÿÿ_DTtu1_1_08_6" xfId="319"/>
    <cellStyle name="1_ÿÿÿÿÿ_Du toan Bac can" xfId="320"/>
    <cellStyle name="1_ÿÿÿÿÿ_Du toan truong chinh tri" xfId="321"/>
    <cellStyle name="_x0001_1¼„½(" xfId="322"/>
    <cellStyle name="18" xfId="323"/>
    <cellStyle name="¹éºÐÀ²_±âÅ¸" xfId="324"/>
    <cellStyle name="2" xfId="325"/>
    <cellStyle name="2_06.THOPkluongTINH LAI thang11-2007-2" xfId="326"/>
    <cellStyle name="2_7 noi 48 goi C5 9 vi na" xfId="327"/>
    <cellStyle name="2_7 noi 48 goi C5 9 vi na_DTtu1_1_08_6" xfId="328"/>
    <cellStyle name="2_Book1" xfId="329"/>
    <cellStyle name="2_Book1_06.THOPkluongTINH LAI thang11-2007-2" xfId="330"/>
    <cellStyle name="2_Book1_1" xfId="331"/>
    <cellStyle name="2_Book1_1_DTtu1_1_08_6" xfId="332"/>
    <cellStyle name="2_Book1_1_Du toan Bac can" xfId="333"/>
    <cellStyle name="2_Book1_1_Du toan truong chinh tri" xfId="334"/>
    <cellStyle name="2_Book1_DTtu1_1_08_6" xfId="335"/>
    <cellStyle name="2_Book1_Du toan Bac can" xfId="336"/>
    <cellStyle name="2_Book1_Du toan truong chinh tri" xfId="337"/>
    <cellStyle name="2_Cao Son - DTTKchinh TT 03, 04" xfId="338"/>
    <cellStyle name="2_Cau thuy dien Ban La (Cu Anh)" xfId="339"/>
    <cellStyle name="2_Cau thuy dien Ban La (Cu Anh)_DTtu1_1_08_6" xfId="340"/>
    <cellStyle name="2_Cau thuy dien Ban La (Cu Anh)_Du toan Bac can" xfId="341"/>
    <cellStyle name="2_Cau thuy dien Ban La (Cu Anh)_Du toan truong chinh tri" xfId="342"/>
    <cellStyle name="2_Chiet tinh chung" xfId="343"/>
    <cellStyle name="2_DT" xfId="344"/>
    <cellStyle name="2_DT Goi 1" xfId="345"/>
    <cellStyle name="2_Dtdchinh2397" xfId="346"/>
    <cellStyle name="2_Dtdchinh2397_06.THOPkluongTINH LAI thang11-2007-2" xfId="347"/>
    <cellStyle name="2_Dtdchinh2397_DTtu1_1_08_6" xfId="348"/>
    <cellStyle name="2_DTtu1_1_08_6" xfId="349"/>
    <cellStyle name="2_Du toan 558 (Km17+508.12 - Km 22)" xfId="350"/>
    <cellStyle name="2_Du toan 558 (Km17+508.12 - Km 22)_DTtu1_1_08_6" xfId="351"/>
    <cellStyle name="2_Du toan 558 (Km17+508.12 - Km 22)_Du toan Bac can" xfId="352"/>
    <cellStyle name="2_Du toan 558 (Km17+508.12 - Km 22)_Du toan truong chinh tri" xfId="353"/>
    <cellStyle name="2_Du toan Bac can" xfId="354"/>
    <cellStyle name="2_Du toan truong chinh tri" xfId="355"/>
    <cellStyle name="2_Du toan VB(Ban duyet T10.2008)" xfId="356"/>
    <cellStyle name="2_gia ca may gui Quyet" xfId="357"/>
    <cellStyle name="2_Gia_VLQL48_duyet " xfId="358"/>
    <cellStyle name="2_Gia_VLQL48_duyet _DTtu1_1_08_6" xfId="359"/>
    <cellStyle name="2_Gia_VLQL48_duyet _Du toan Bac can" xfId="360"/>
    <cellStyle name="2_Gia_VLQL48_duyet _Du toan truong chinh tri" xfId="361"/>
    <cellStyle name="2_HQ a Doan 1.5" xfId="362"/>
    <cellStyle name="2_HQ a Doan 1.5_De cuong goi 7 Thanh Hoa duyet" xfId="363"/>
    <cellStyle name="2_HQ a Doan 1.5_De xuat" xfId="364"/>
    <cellStyle name="2_KlQdinhduyet" xfId="365"/>
    <cellStyle name="2_KlQdinhduyet_DTtu1_1_08_6" xfId="366"/>
    <cellStyle name="2_KlQdinhduyet_Du toan Bac can" xfId="367"/>
    <cellStyle name="2_KlQdinhduyet_Du toan truong chinh tri" xfId="368"/>
    <cellStyle name="2_pkhai-kl-8" xfId="369"/>
    <cellStyle name="2_TMDT_Goi 1 trinh" xfId="370"/>
    <cellStyle name="2_ÿÿÿÿÿ" xfId="371"/>
    <cellStyle name="2_ÿÿÿÿÿ_DTtu1_1_08_6" xfId="372"/>
    <cellStyle name="2_ÿÿÿÿÿ_Du toan Bac can" xfId="373"/>
    <cellStyle name="2_ÿÿÿÿÿ_Du toan truong chinh tri" xfId="374"/>
    <cellStyle name="20" xfId="375"/>
    <cellStyle name="20% - Accent1" xfId="376" builtinId="30" customBuiltin="1"/>
    <cellStyle name="20% - Accent1 2" xfId="377"/>
    <cellStyle name="20% - Accent1 3" xfId="378"/>
    <cellStyle name="20% - Accent2" xfId="379" builtinId="34" customBuiltin="1"/>
    <cellStyle name="20% - Accent2 2" xfId="380"/>
    <cellStyle name="20% - Accent2 3" xfId="381"/>
    <cellStyle name="20% - Accent3" xfId="382" builtinId="38" customBuiltin="1"/>
    <cellStyle name="20% - Accent3 2" xfId="383"/>
    <cellStyle name="20% - Accent3 3" xfId="384"/>
    <cellStyle name="20% - Accent4" xfId="385" builtinId="42" customBuiltin="1"/>
    <cellStyle name="20% - Accent4 2" xfId="386"/>
    <cellStyle name="20% - Accent4 3" xfId="387"/>
    <cellStyle name="20% - Accent5" xfId="388" builtinId="46" customBuiltin="1"/>
    <cellStyle name="20% - Accent5 2" xfId="389"/>
    <cellStyle name="20% - Accent5 3" xfId="390"/>
    <cellStyle name="20% - Accent6" xfId="391" builtinId="50" customBuiltin="1"/>
    <cellStyle name="20% - Accent6 2" xfId="392"/>
    <cellStyle name="20% - Accent6 3" xfId="393"/>
    <cellStyle name="-2001" xfId="394"/>
    <cellStyle name="3" xfId="395"/>
    <cellStyle name="3_06.THOPkluongTINH LAI thang11-2007-2" xfId="396"/>
    <cellStyle name="3_7 noi 48 goi C5 9 vi na" xfId="397"/>
    <cellStyle name="3_7 noi 48 goi C5 9 vi na_DTtu1_1_08_6" xfId="398"/>
    <cellStyle name="3_Book1" xfId="399"/>
    <cellStyle name="3_Book1_06.THOPkluongTINH LAI thang11-2007-2" xfId="400"/>
    <cellStyle name="3_Book1_1" xfId="401"/>
    <cellStyle name="3_Book1_1_DTtu1_1_08_6" xfId="402"/>
    <cellStyle name="3_Book1_1_Du toan Bac can" xfId="403"/>
    <cellStyle name="3_Book1_1_Du toan truong chinh tri" xfId="404"/>
    <cellStyle name="3_Book1_DTtu1_1_08_6" xfId="405"/>
    <cellStyle name="3_Book1_Du toan Bac can" xfId="406"/>
    <cellStyle name="3_Book1_Du toan truong chinh tri" xfId="407"/>
    <cellStyle name="3_Cao Son - DTTKchinh TT 03, 04" xfId="408"/>
    <cellStyle name="3_Cau thuy dien Ban La (Cu Anh)" xfId="409"/>
    <cellStyle name="3_Cau thuy dien Ban La (Cu Anh)_DTtu1_1_08_6" xfId="410"/>
    <cellStyle name="3_Cau thuy dien Ban La (Cu Anh)_Du toan Bac can" xfId="411"/>
    <cellStyle name="3_Cau thuy dien Ban La (Cu Anh)_Du toan truong chinh tri" xfId="412"/>
    <cellStyle name="3_Chiet tinh chung" xfId="413"/>
    <cellStyle name="3_DT" xfId="414"/>
    <cellStyle name="3_DT Goi 1" xfId="415"/>
    <cellStyle name="3_Dtdchinh2397" xfId="416"/>
    <cellStyle name="3_Dtdchinh2397_06.THOPkluongTINH LAI thang11-2007-2" xfId="417"/>
    <cellStyle name="3_Dtdchinh2397_DTtu1_1_08_6" xfId="418"/>
    <cellStyle name="3_DTtu1_1_08_6" xfId="419"/>
    <cellStyle name="3_Du toan 558 (Km17+508.12 - Km 22)" xfId="420"/>
    <cellStyle name="3_Du toan 558 (Km17+508.12 - Km 22)_DTtu1_1_08_6" xfId="421"/>
    <cellStyle name="3_Du toan 558 (Km17+508.12 - Km 22)_Du toan Bac can" xfId="422"/>
    <cellStyle name="3_Du toan 558 (Km17+508.12 - Km 22)_Du toan truong chinh tri" xfId="423"/>
    <cellStyle name="3_Du toan Bac can" xfId="424"/>
    <cellStyle name="3_Du toan truong chinh tri" xfId="425"/>
    <cellStyle name="3_Du toan VB(Ban duyet T10.2008)" xfId="426"/>
    <cellStyle name="3_gia ca may gui Quyet" xfId="427"/>
    <cellStyle name="3_Gia_VLQL48_duyet " xfId="428"/>
    <cellStyle name="3_Gia_VLQL48_duyet _DTtu1_1_08_6" xfId="429"/>
    <cellStyle name="3_Gia_VLQL48_duyet _Du toan Bac can" xfId="430"/>
    <cellStyle name="3_Gia_VLQL48_duyet _Du toan truong chinh tri" xfId="431"/>
    <cellStyle name="3_HQ a Doan 1.5" xfId="432"/>
    <cellStyle name="3_HQ a Doan 1.5_De cuong goi 7 Thanh Hoa duyet" xfId="433"/>
    <cellStyle name="3_HQ a Doan 1.5_De xuat" xfId="434"/>
    <cellStyle name="3_KlQdinhduyet" xfId="435"/>
    <cellStyle name="3_KlQdinhduyet_DTtu1_1_08_6" xfId="436"/>
    <cellStyle name="3_KlQdinhduyet_Du toan Bac can" xfId="437"/>
    <cellStyle name="3_KlQdinhduyet_Du toan truong chinh tri" xfId="438"/>
    <cellStyle name="3_pkhai-kl-8" xfId="439"/>
    <cellStyle name="3_TMDT_Goi 1 trinh" xfId="440"/>
    <cellStyle name="3_ÿÿÿÿÿ" xfId="441"/>
    <cellStyle name="3_ÿÿÿÿÿ_DTtu1_1_08_6" xfId="442"/>
    <cellStyle name="3_ÿÿÿÿÿ_Du toan Bac can" xfId="443"/>
    <cellStyle name="3_ÿÿÿÿÿ_Du toan truong chinh tri" xfId="444"/>
    <cellStyle name="4" xfId="445"/>
    <cellStyle name="4_7 noi 48 goi C5 9 vi na" xfId="446"/>
    <cellStyle name="4_Book1" xfId="447"/>
    <cellStyle name="4_Book1_1" xfId="448"/>
    <cellStyle name="4_Book1_1_Du toan Bac can" xfId="449"/>
    <cellStyle name="4_Book1_1_Du toan truong chinh tri" xfId="450"/>
    <cellStyle name="4_Cao Son - DTTKchinh TT 03, 04" xfId="451"/>
    <cellStyle name="4_Cau thuy dien Ban La (Cu Anh)" xfId="452"/>
    <cellStyle name="4_Cau thuy dien Ban La (Cu Anh)_Du toan Bac can" xfId="453"/>
    <cellStyle name="4_Cau thuy dien Ban La (Cu Anh)_Du toan truong chinh tri" xfId="454"/>
    <cellStyle name="4_Dtdchinh2397" xfId="455"/>
    <cellStyle name="4_Du toan 558 (Km17+508.12 - Km 22)" xfId="456"/>
    <cellStyle name="4_Du toan 558 (Km17+508.12 - Km 22)_Du toan Bac can" xfId="457"/>
    <cellStyle name="4_Du toan 558 (Km17+508.12 - Km 22)_Du toan truong chinh tri" xfId="458"/>
    <cellStyle name="4_Gia_VLQL48_duyet " xfId="459"/>
    <cellStyle name="4_Gia_VLQL48_duyet _Du toan Bac can" xfId="460"/>
    <cellStyle name="4_Gia_VLQL48_duyet _Du toan truong chinh tri" xfId="461"/>
    <cellStyle name="4_HQ a Doan 1.5" xfId="462"/>
    <cellStyle name="4_HQ a Doan 1.5_De cuong goi 7 Thanh Hoa duyet" xfId="463"/>
    <cellStyle name="4_HQ a Doan 1.5_De xuat" xfId="464"/>
    <cellStyle name="4_KlQdinhduyet" xfId="465"/>
    <cellStyle name="4_KlQdinhduyet_Du toan Bac can" xfId="466"/>
    <cellStyle name="4_KlQdinhduyet_Du toan truong chinh tri" xfId="467"/>
    <cellStyle name="4_ÿÿÿÿÿ" xfId="468"/>
    <cellStyle name="40% - Accent1" xfId="469" builtinId="31" customBuiltin="1"/>
    <cellStyle name="40% - Accent1 2" xfId="470"/>
    <cellStyle name="40% - Accent1 3" xfId="471"/>
    <cellStyle name="40% - Accent2" xfId="472" builtinId="35" customBuiltin="1"/>
    <cellStyle name="40% - Accent2 2" xfId="473"/>
    <cellStyle name="40% - Accent2 3" xfId="474"/>
    <cellStyle name="40% - Accent3" xfId="475" builtinId="39" customBuiltin="1"/>
    <cellStyle name="40% - Accent3 2" xfId="476"/>
    <cellStyle name="40% - Accent3 3" xfId="477"/>
    <cellStyle name="40% - Accent4" xfId="478" builtinId="43" customBuiltin="1"/>
    <cellStyle name="40% - Accent4 2" xfId="479"/>
    <cellStyle name="40% - Accent4 3" xfId="480"/>
    <cellStyle name="40% - Accent5" xfId="481" builtinId="47" customBuiltin="1"/>
    <cellStyle name="40% - Accent5 2" xfId="482"/>
    <cellStyle name="40% - Accent5 3" xfId="483"/>
    <cellStyle name="40% - Accent6" xfId="484" builtinId="51" customBuiltin="1"/>
    <cellStyle name="40% - Accent6 2" xfId="485"/>
    <cellStyle name="40% - Accent6 3" xfId="486"/>
    <cellStyle name="6" xfId="487"/>
    <cellStyle name="6 2" xfId="488"/>
    <cellStyle name="6 3" xfId="489"/>
    <cellStyle name="6???_x0002_¯ög6hÅ‡6???_x0002_¹?ß_x0008_,Ñ‡6???_x0002_…#×&gt;Ò ‡6???_x0002_é_x0007_ß_x0008__x001c__x000b__x001e_?????_x000a_?_x0001_???????_x0014_?_x0001_???????_x001e_?fB_x000f_c????_x0018_I¿_x0008_v_x0010_‡6Ö_x0002_Ÿ6????ía??_x0012_c??????????????_x0001_?????????_x0001_?_x0001_?_x0001_?" xfId="490"/>
    <cellStyle name="6???_x0002_¯ög6hÅ‡6???_x0002_¹?ß_x0008_,Ñ‡6???_x0002_…#×&gt;Ò ‡6???_x0002_é_x0007_ß_x0008__x001c__x000b__x001e_?????_x000a_?_x0001_???????_x0014_?_x0001_???????_x001e_?fB_x000f_c????_x0018_I¿_x0008_v_x0010_‡6Ö_x0002_Ÿ6????ía??_x0012_c??????????????_x0001_?????????_x0001_?_x0001_?_x0001_? 1" xfId="491"/>
    <cellStyle name="6???_x0002_¯ög6hÅ‡6???_x0002_¹?ß_x0008_,Ñ‡6???_x0002_…#×&gt;Ò ‡6???_x0002_é_x0007_ß_x0008__x001c__x000b__x001e_?????_x000a_?_x0001_???????_x0014_?_x0001_???????_x001e_?fB_x000f_c????_x0018_I¿_x0008_v_x0010_‡6Ö_x0002_Ÿ6????_x0015_l??Õm??????????????_x0001_?????????_x0001_?_x0001_?_x0001_?" xfId="492"/>
    <cellStyle name="6???_x0002_¯ög6hÅ‡6???_x0002_¹?ß_x0008_,Ñ‡6???_x0002_…#×&gt;Ò ‡6???_x0002_é_x0007_ß_x0008__x001c__x000b__x001e_?????_x000a_?_x0001_???????_x0014_?_x0001_???????_x001e_?fB_x000f_c????_x0018_I¿_x0008_v_x0010_‡6Ö_x0002_Ÿ6????_x0015_l??Õm??????????????_x0001_?????????_x0001_?_x0001_?_x0001_? 1" xfId="493"/>
    <cellStyle name="6???_x0002_¯ög6hÅ‡6???_x0002_¹?ß_x0008_,Ñ‡6???_x0002_…#×&gt;Ò ‡6???_x0002_é_x0007_ß_x0008__x001c__x000b__x001e_?????_x000a_?_x0001_???????_x0014_?_x0001_???????_x001e_?fB_x000f_c????_x0018_I¿_x0008_v_x0010_‡6Ö_x0002_Ÿ6????_x0015_l??Õm??????????????_x0001_?????????_x0001_?_x0001_?_x0001_?_Book1" xfId="494"/>
    <cellStyle name="6_Book1" xfId="495"/>
    <cellStyle name="6_Chiet tinh chung111" xfId="496"/>
    <cellStyle name="6_DCKS Goi 4" xfId="497"/>
    <cellStyle name="6_De cuong khao sat - Lang Son" xfId="498"/>
    <cellStyle name="6_De cuong khao sat - Lang Son (DC quy mo)" xfId="499"/>
    <cellStyle name="6_De cuong khao sat thiet ke tham dinh" xfId="500"/>
    <cellStyle name="6_DT DAY COT ANTEN+Tiep dia" xfId="501"/>
    <cellStyle name="6_Du toan Bac can" xfId="502"/>
    <cellStyle name="6_Du toan truong chinh tri" xfId="503"/>
    <cellStyle name="6_Du toan_Goi 4 (Thanh Hoa)" xfId="504"/>
    <cellStyle name="6_Tham dinh DT Den Thang" xfId="505"/>
    <cellStyle name="60% - Accent1" xfId="506" builtinId="32" customBuiltin="1"/>
    <cellStyle name="60% - Accent1 2" xfId="507"/>
    <cellStyle name="60% - Accent1 3" xfId="508"/>
    <cellStyle name="60% - Accent2" xfId="509" builtinId="36" customBuiltin="1"/>
    <cellStyle name="60% - Accent2 2" xfId="510"/>
    <cellStyle name="60% - Accent2 3" xfId="511"/>
    <cellStyle name="60% - Accent3" xfId="512" builtinId="40" customBuiltin="1"/>
    <cellStyle name="60% - Accent3 2" xfId="513"/>
    <cellStyle name="60% - Accent3 3" xfId="514"/>
    <cellStyle name="60% - Accent4" xfId="515" builtinId="44" customBuiltin="1"/>
    <cellStyle name="60% - Accent4 2" xfId="516"/>
    <cellStyle name="60% - Accent4 3" xfId="517"/>
    <cellStyle name="60% - Accent5" xfId="518" builtinId="48" customBuiltin="1"/>
    <cellStyle name="60% - Accent5 2" xfId="519"/>
    <cellStyle name="60% - Accent5 3" xfId="520"/>
    <cellStyle name="60% - Accent6" xfId="521" builtinId="52" customBuiltin="1"/>
    <cellStyle name="60% - Accent6 2" xfId="522"/>
    <cellStyle name="60% - Accent6 3" xfId="523"/>
    <cellStyle name="9" xfId="524"/>
    <cellStyle name="_x0001_Å»_x001e_´ " xfId="525"/>
    <cellStyle name="_x0001_Å»_x001e_´_" xfId="526"/>
    <cellStyle name="Accent1" xfId="527" builtinId="29" customBuiltin="1"/>
    <cellStyle name="Accent1 2" xfId="528"/>
    <cellStyle name="Accent1 3" xfId="529"/>
    <cellStyle name="Accent2" xfId="530" builtinId="33" customBuiltin="1"/>
    <cellStyle name="Accent2 2" xfId="531"/>
    <cellStyle name="Accent2 3" xfId="532"/>
    <cellStyle name="Accent3" xfId="533" builtinId="37" customBuiltin="1"/>
    <cellStyle name="Accent3 2" xfId="534"/>
    <cellStyle name="Accent3 3" xfId="535"/>
    <cellStyle name="Accent4" xfId="536" builtinId="41" customBuiltin="1"/>
    <cellStyle name="Accent4 2" xfId="537"/>
    <cellStyle name="Accent4 3" xfId="538"/>
    <cellStyle name="Accent5" xfId="539" builtinId="45" customBuiltin="1"/>
    <cellStyle name="Accent5 2" xfId="540"/>
    <cellStyle name="Accent5 3" xfId="541"/>
    <cellStyle name="Accent6" xfId="542" builtinId="49" customBuiltin="1"/>
    <cellStyle name="Accent6 2" xfId="543"/>
    <cellStyle name="Accent6 3" xfId="544"/>
    <cellStyle name="ÅëÈ­ [0]_      " xfId="545"/>
    <cellStyle name="AeE­ [0]_INQUIRY ¿?¾÷AßAø " xfId="546"/>
    <cellStyle name="ÅëÈ­ [0]_laroux" xfId="547"/>
    <cellStyle name="ÅëÈ­_      " xfId="548"/>
    <cellStyle name="AeE­_INQUIRY ¿?¾÷AßAø " xfId="549"/>
    <cellStyle name="ÅëÈ­_laroux" xfId="550"/>
    <cellStyle name="APPEAR" xfId="551"/>
    <cellStyle name="args.style" xfId="552"/>
    <cellStyle name="ÄÞ¸¶ [0]_      " xfId="553"/>
    <cellStyle name="AÞ¸¶ [0]_INQUIRY ¿?¾÷AßAø " xfId="554"/>
    <cellStyle name="ÄÞ¸¶ [0]_L601CPT" xfId="555"/>
    <cellStyle name="ÄÞ¸¶_      " xfId="556"/>
    <cellStyle name="AÞ¸¶_INQUIRY ¿?¾÷AßAø " xfId="557"/>
    <cellStyle name="ÄÞ¸¶_L601CPT" xfId="558"/>
    <cellStyle name="bac" xfId="559"/>
    <cellStyle name="Bad" xfId="560" builtinId="27" customBuiltin="1"/>
    <cellStyle name="Bad 2" xfId="561"/>
    <cellStyle name="Bad 3" xfId="562"/>
    <cellStyle name="Bangchu" xfId="563"/>
    <cellStyle name="BDAD" xfId="564"/>
    <cellStyle name="Bi?nh Th???ng_Sheet1" xfId="565"/>
    <cellStyle name="Bình Thường_Sheet1" xfId="566"/>
    <cellStyle name="Body" xfId="567"/>
    <cellStyle name="C?AØ_?c¾÷ºIº° AN°e " xfId="568"/>
    <cellStyle name="C~1" xfId="569"/>
    <cellStyle name="Ç¥ÁØ_      " xfId="570"/>
    <cellStyle name="C￥AØ_¿μ¾÷CoE² " xfId="571"/>
    <cellStyle name="Ç¥ÁØ_±³°¢¼ö·®" xfId="572"/>
    <cellStyle name="C￥AØ_≫c¾÷ºIº° AN°e " xfId="573"/>
    <cellStyle name="Calc Currency (0)" xfId="574"/>
    <cellStyle name="Calc Currency (2)" xfId="575"/>
    <cellStyle name="Calc Percent (0)" xfId="576"/>
    <cellStyle name="Calc Percent (1)" xfId="577"/>
    <cellStyle name="Calc Percent (2)" xfId="578"/>
    <cellStyle name="Calc Units (0)" xfId="579"/>
    <cellStyle name="Calc Units (1)" xfId="580"/>
    <cellStyle name="Calc Units (2)" xfId="581"/>
    <cellStyle name="Calculation" xfId="582" builtinId="22" customBuiltin="1"/>
    <cellStyle name="Calculation 2" xfId="583"/>
    <cellStyle name="Calculation 3" xfId="584"/>
    <cellStyle name="category" xfId="585"/>
    <cellStyle name="category 2" xfId="586"/>
    <cellStyle name="CC1" xfId="587"/>
    <cellStyle name="CC2" xfId="588"/>
    <cellStyle name="chchuyen" xfId="589"/>
    <cellStyle name="Check Cell" xfId="590" builtinId="23" customBuiltin="1"/>
    <cellStyle name="Check Cell 2" xfId="591"/>
    <cellStyle name="Check Cell 3" xfId="592"/>
    <cellStyle name="Chi phÝ kh¸c_Book1" xfId="593"/>
    <cellStyle name="CHUONG" xfId="594"/>
    <cellStyle name="Co?ma_Sheet1" xfId="595"/>
    <cellStyle name="Col Heads" xfId="596"/>
    <cellStyle name="Comma" xfId="597" builtinId="3"/>
    <cellStyle name="Comma  - Style1" xfId="598"/>
    <cellStyle name="Comma  - Style2" xfId="599"/>
    <cellStyle name="Comma  - Style3" xfId="600"/>
    <cellStyle name="Comma  - Style4" xfId="601"/>
    <cellStyle name="Comma  - Style5" xfId="602"/>
    <cellStyle name="Comma  - Style6" xfId="603"/>
    <cellStyle name="Comma  - Style7" xfId="604"/>
    <cellStyle name="Comma  - Style8" xfId="605"/>
    <cellStyle name="Comma [00]" xfId="606"/>
    <cellStyle name="Comma 10" xfId="607"/>
    <cellStyle name="Comma 100" xfId="608"/>
    <cellStyle name="Comma 101" xfId="609"/>
    <cellStyle name="Comma 102" xfId="610"/>
    <cellStyle name="Comma 103" xfId="611"/>
    <cellStyle name="Comma 104" xfId="612"/>
    <cellStyle name="Comma 105" xfId="613"/>
    <cellStyle name="Comma 106" xfId="614"/>
    <cellStyle name="Comma 107" xfId="615"/>
    <cellStyle name="Comma 108" xfId="616"/>
    <cellStyle name="Comma 109" xfId="617"/>
    <cellStyle name="Comma 11" xfId="618"/>
    <cellStyle name="Comma 110" xfId="619"/>
    <cellStyle name="Comma 111" xfId="620"/>
    <cellStyle name="Comma 112" xfId="621"/>
    <cellStyle name="Comma 113" xfId="622"/>
    <cellStyle name="Comma 114" xfId="623"/>
    <cellStyle name="Comma 115" xfId="624"/>
    <cellStyle name="Comma 12" xfId="625"/>
    <cellStyle name="Comma 13" xfId="626"/>
    <cellStyle name="Comma 14" xfId="627"/>
    <cellStyle name="Comma 15" xfId="628"/>
    <cellStyle name="Comma 16" xfId="629"/>
    <cellStyle name="Comma 17" xfId="630"/>
    <cellStyle name="Comma 18" xfId="631"/>
    <cellStyle name="Comma 19" xfId="632"/>
    <cellStyle name="Comma 2" xfId="633"/>
    <cellStyle name="Comma 2 2" xfId="634"/>
    <cellStyle name="Comma 20" xfId="635"/>
    <cellStyle name="Comma 21" xfId="636"/>
    <cellStyle name="Comma 22" xfId="637"/>
    <cellStyle name="Comma 23" xfId="638"/>
    <cellStyle name="Comma 24" xfId="639"/>
    <cellStyle name="Comma 25" xfId="640"/>
    <cellStyle name="Comma 26" xfId="641"/>
    <cellStyle name="Comma 27" xfId="642"/>
    <cellStyle name="Comma 28" xfId="643"/>
    <cellStyle name="Comma 29" xfId="644"/>
    <cellStyle name="Comma 3" xfId="645"/>
    <cellStyle name="Comma 30" xfId="646"/>
    <cellStyle name="Comma 31" xfId="647"/>
    <cellStyle name="Comma 32" xfId="648"/>
    <cellStyle name="Comma 33" xfId="649"/>
    <cellStyle name="Comma 34" xfId="650"/>
    <cellStyle name="Comma 35" xfId="651"/>
    <cellStyle name="Comma 36" xfId="652"/>
    <cellStyle name="Comma 37" xfId="653"/>
    <cellStyle name="Comma 38" xfId="654"/>
    <cellStyle name="Comma 39" xfId="655"/>
    <cellStyle name="Comma 4" xfId="656"/>
    <cellStyle name="Comma 40" xfId="657"/>
    <cellStyle name="Comma 41" xfId="658"/>
    <cellStyle name="Comma 42" xfId="659"/>
    <cellStyle name="Comma 43" xfId="660"/>
    <cellStyle name="Comma 44" xfId="661"/>
    <cellStyle name="Comma 45" xfId="662"/>
    <cellStyle name="Comma 46" xfId="663"/>
    <cellStyle name="Comma 47" xfId="664"/>
    <cellStyle name="Comma 48" xfId="665"/>
    <cellStyle name="Comma 49" xfId="666"/>
    <cellStyle name="Comma 5" xfId="667"/>
    <cellStyle name="Comma 50" xfId="668"/>
    <cellStyle name="Comma 51" xfId="669"/>
    <cellStyle name="Comma 52" xfId="670"/>
    <cellStyle name="Comma 53" xfId="671"/>
    <cellStyle name="Comma 54" xfId="672"/>
    <cellStyle name="Comma 55" xfId="673"/>
    <cellStyle name="Comma 56" xfId="674"/>
    <cellStyle name="Comma 57" xfId="675"/>
    <cellStyle name="Comma 58" xfId="676"/>
    <cellStyle name="Comma 59" xfId="677"/>
    <cellStyle name="Comma 6" xfId="678"/>
    <cellStyle name="Comma 60" xfId="679"/>
    <cellStyle name="Comma 61" xfId="680"/>
    <cellStyle name="Comma 62" xfId="681"/>
    <cellStyle name="Comma 63" xfId="682"/>
    <cellStyle name="Comma 64" xfId="683"/>
    <cellStyle name="Comma 65" xfId="684"/>
    <cellStyle name="Comma 66" xfId="685"/>
    <cellStyle name="Comma 67" xfId="686"/>
    <cellStyle name="Comma 68" xfId="687"/>
    <cellStyle name="Comma 69" xfId="688"/>
    <cellStyle name="Comma 7" xfId="689"/>
    <cellStyle name="Comma 70" xfId="690"/>
    <cellStyle name="Comma 71" xfId="691"/>
    <cellStyle name="Comma 72" xfId="692"/>
    <cellStyle name="Comma 73" xfId="693"/>
    <cellStyle name="Comma 74" xfId="694"/>
    <cellStyle name="Comma 75" xfId="695"/>
    <cellStyle name="Comma 76" xfId="696"/>
    <cellStyle name="Comma 77" xfId="697"/>
    <cellStyle name="Comma 78" xfId="698"/>
    <cellStyle name="Comma 79" xfId="699"/>
    <cellStyle name="Comma 8" xfId="700"/>
    <cellStyle name="Comma 80" xfId="701"/>
    <cellStyle name="Comma 81" xfId="702"/>
    <cellStyle name="Comma 82" xfId="703"/>
    <cellStyle name="Comma 83" xfId="704"/>
    <cellStyle name="Comma 84" xfId="705"/>
    <cellStyle name="Comma 85" xfId="706"/>
    <cellStyle name="Comma 86" xfId="707"/>
    <cellStyle name="Comma 87" xfId="708"/>
    <cellStyle name="Comma 88" xfId="709"/>
    <cellStyle name="Comma 89" xfId="710"/>
    <cellStyle name="Comma 9" xfId="711"/>
    <cellStyle name="Comma 90" xfId="712"/>
    <cellStyle name="Comma 91" xfId="713"/>
    <cellStyle name="Comma 92" xfId="714"/>
    <cellStyle name="Comma 93" xfId="715"/>
    <cellStyle name="Comma 94" xfId="716"/>
    <cellStyle name="Comma 95" xfId="717"/>
    <cellStyle name="Comma 96" xfId="718"/>
    <cellStyle name="Comma 97" xfId="719"/>
    <cellStyle name="Comma 98" xfId="720"/>
    <cellStyle name="Comma 99" xfId="721"/>
    <cellStyle name="comma zerodec" xfId="722"/>
    <cellStyle name="Comma,0" xfId="723"/>
    <cellStyle name="Comma,1" xfId="724"/>
    <cellStyle name="Comma,2" xfId="725"/>
    <cellStyle name="Comma0" xfId="726"/>
    <cellStyle name="cong" xfId="727"/>
    <cellStyle name="Copied" xfId="728"/>
    <cellStyle name="COST1" xfId="729"/>
    <cellStyle name="Cࡵrrency_Sheet1_PRODUCTĠ" xfId="730"/>
    <cellStyle name="_x0001_CS_x0006_RMO[" xfId="731"/>
    <cellStyle name="_x0001_CS_x0006_RMO_" xfId="732"/>
    <cellStyle name="CT1" xfId="733"/>
    <cellStyle name="CT2" xfId="734"/>
    <cellStyle name="CT4" xfId="735"/>
    <cellStyle name="CT5" xfId="736"/>
    <cellStyle name="ct7" xfId="737"/>
    <cellStyle name="ct8" xfId="738"/>
    <cellStyle name="cth1" xfId="739"/>
    <cellStyle name="Cthuc" xfId="740"/>
    <cellStyle name="Cthuc1" xfId="741"/>
    <cellStyle name="Currency [00]" xfId="742"/>
    <cellStyle name="Currency,0" xfId="743"/>
    <cellStyle name="Currency,2" xfId="744"/>
    <cellStyle name="Currency0" xfId="745"/>
    <cellStyle name="Currency0 2" xfId="746"/>
    <cellStyle name="Currency1" xfId="747"/>
    <cellStyle name="d" xfId="748"/>
    <cellStyle name="d%" xfId="749"/>
    <cellStyle name="D1" xfId="750"/>
    <cellStyle name="Dan" xfId="751"/>
    <cellStyle name="Date" xfId="752"/>
    <cellStyle name="Date Short" xfId="753"/>
    <cellStyle name="Date_06.THOPkluongTINH LAI thang11-2007-2" xfId="754"/>
    <cellStyle name="daude" xfId="755"/>
    <cellStyle name="Dezimal [0]_35ERI8T2gbIEMixb4v26icuOo" xfId="756"/>
    <cellStyle name="Dezimal_35ERI8T2gbIEMixb4v26icuOo" xfId="757"/>
    <cellStyle name="Dg" xfId="758"/>
    <cellStyle name="Dgia" xfId="759"/>
    <cellStyle name="_x0001_dÏÈ¹ " xfId="760"/>
    <cellStyle name="_x0001_dÏÈ¹_" xfId="761"/>
    <cellStyle name="Dollar (zero dec)" xfId="762"/>
    <cellStyle name="Don gia" xfId="763"/>
    <cellStyle name="Dung" xfId="764"/>
    <cellStyle name="Dziesi?tny [0]_Invoices2001Slovakia" xfId="765"/>
    <cellStyle name="Dziesi?tny_Invoices2001Slovakia" xfId="766"/>
    <cellStyle name="Dziesietny [0]_Invoices2001Slovakia" xfId="767"/>
    <cellStyle name="Dziesiętny [0]_Invoices2001Slovakia" xfId="768"/>
    <cellStyle name="Dziesietny [0]_Invoices2001Slovakia_01_Nha so 1_Dien" xfId="769"/>
    <cellStyle name="Dziesiętny [0]_Invoices2001Slovakia_01_Nha so 1_Dien" xfId="770"/>
    <cellStyle name="Dziesietny [0]_Invoices2001Slovakia_06.THOPkluongTINH LAI thang11-2007-2" xfId="771"/>
    <cellStyle name="Dziesiętny [0]_Invoices2001Slovakia_06.THOPkluongTINH LAI thang11-2007-2" xfId="772"/>
    <cellStyle name="Dziesietny [0]_Invoices2001Slovakia_10_Nha so 10_Dien1" xfId="773"/>
    <cellStyle name="Dziesiętny [0]_Invoices2001Slovakia_10_Nha so 10_Dien1" xfId="774"/>
    <cellStyle name="Dziesietny [0]_Invoices2001Slovakia_bang so sanh gia tri" xfId="775"/>
    <cellStyle name="Dziesiętny [0]_Invoices2001Slovakia_Book1" xfId="776"/>
    <cellStyle name="Dziesietny [0]_Invoices2001Slovakia_Book1_06.THOPkluongTINH LAI thang11-2007-2" xfId="777"/>
    <cellStyle name="Dziesiętny [0]_Invoices2001Slovakia_Book1_06.THOPkluongTINH LAI thang11-2007-2" xfId="778"/>
    <cellStyle name="Dziesietny [0]_Invoices2001Slovakia_Book1_1" xfId="779"/>
    <cellStyle name="Dziesiętny [0]_Invoices2001Slovakia_Book1_1" xfId="780"/>
    <cellStyle name="Dziesietny [0]_Invoices2001Slovakia_Book1_1_Book1" xfId="781"/>
    <cellStyle name="Dziesiętny [0]_Invoices2001Slovakia_Book1_1_Book1" xfId="782"/>
    <cellStyle name="Dziesietny [0]_Invoices2001Slovakia_Book1_2" xfId="783"/>
    <cellStyle name="Dziesiętny [0]_Invoices2001Slovakia_Book1_2" xfId="784"/>
    <cellStyle name="Dziesietny [0]_Invoices2001Slovakia_Book1_Cong to" xfId="785"/>
    <cellStyle name="Dziesiętny [0]_Invoices2001Slovakia_Book1_Cong to" xfId="786"/>
    <cellStyle name="Dziesietny [0]_Invoices2001Slovakia_Book1_DCKS Goi 4" xfId="787"/>
    <cellStyle name="Dziesiętny [0]_Invoices2001Slovakia_Book1_DCKS Goi 4" xfId="788"/>
    <cellStyle name="Dziesietny [0]_Invoices2001Slovakia_Book1_De cuong khao sat" xfId="789"/>
    <cellStyle name="Dziesiętny [0]_Invoices2001Slovakia_Book1_De cuong khao sat" xfId="790"/>
    <cellStyle name="Dziesietny [0]_Invoices2001Slovakia_Book1_De cuong khao sat - Lang Son" xfId="791"/>
    <cellStyle name="Dziesiętny [0]_Invoices2001Slovakia_Book1_De cuong khao sat - Lang Son" xfId="792"/>
    <cellStyle name="Dziesietny [0]_Invoices2001Slovakia_Book1_De cuong khao sat - Lang Son (DC quy mo)" xfId="793"/>
    <cellStyle name="Dziesiętny [0]_Invoices2001Slovakia_Book1_De cuong khao sat - Lang Son (DC quy mo)" xfId="794"/>
    <cellStyle name="Dziesietny [0]_Invoices2001Slovakia_Book1_De cuong khao sat Goi 1 - Hoa Binh" xfId="795"/>
    <cellStyle name="Dziesiętny [0]_Invoices2001Slovakia_Book1_De cuong khao sat Goi 1 - Hoa Binh" xfId="796"/>
    <cellStyle name="Dziesietny [0]_Invoices2001Slovakia_Book1_dt N2 _5-10" xfId="797"/>
    <cellStyle name="Dziesiętny [0]_Invoices2001Slovakia_Book1_dt N2 _5-10" xfId="798"/>
    <cellStyle name="Dziesietny [0]_Invoices2001Slovakia_Book1_DTtu1_1_08_6" xfId="799"/>
    <cellStyle name="Dziesiętny [0]_Invoices2001Slovakia_Book1_DTtu1_1_08_6" xfId="800"/>
    <cellStyle name="Dziesietny [0]_Invoices2001Slovakia_Book1_Du toan_Goi 4 (Thanh Hoa)" xfId="801"/>
    <cellStyle name="Dziesiętny [0]_Invoices2001Slovakia_Book1_Du toan_Goi 4 (Thanh Hoa)" xfId="802"/>
    <cellStyle name="Dziesietny [0]_Invoices2001Slovakia_Book1_pkhai-kl-8" xfId="803"/>
    <cellStyle name="Dziesiętny [0]_Invoices2001Slovakia_Book1_pkhai-kl-8" xfId="804"/>
    <cellStyle name="Dziesietny [0]_Invoices2001Slovakia_Book1_SH" xfId="805"/>
    <cellStyle name="Dziesiętny [0]_Invoices2001Slovakia_Book1_SH" xfId="806"/>
    <cellStyle name="Dziesietny [0]_Invoices2001Slovakia_Book1_THANH TOAN Goi 4" xfId="807"/>
    <cellStyle name="Dziesiętny [0]_Invoices2001Slovakia_Book1_THANH TOAN Goi 4" xfId="808"/>
    <cellStyle name="Dziesietny [0]_Invoices2001Slovakia_Book1_THU1" xfId="809"/>
    <cellStyle name="Dziesiętny [0]_Invoices2001Slovakia_Book1_THU1" xfId="810"/>
    <cellStyle name="Dziesietny [0]_Invoices2001Slovakia_Book1_Tong hop Cac tuyen(9-1-06)" xfId="811"/>
    <cellStyle name="Dziesiętny [0]_Invoices2001Slovakia_Book1_Tong hop Cac tuyen(9-1-06)" xfId="812"/>
    <cellStyle name="Dziesietny [0]_Invoices2001Slovakia_Book1_Tong hop Cac tuyen(9-1-06)_06.THOPkluongTINH LAI thang11-2007-2" xfId="813"/>
    <cellStyle name="Dziesiętny [0]_Invoices2001Slovakia_Book1_Tong hop Cac tuyen(9-1-06)_06.THOPkluongTINH LAI thang11-2007-2" xfId="814"/>
    <cellStyle name="Dziesietny [0]_Invoices2001Slovakia_Book1_Tong hop Cac tuyen(9-1-06)_dt N2 _5-10" xfId="815"/>
    <cellStyle name="Dziesiętny [0]_Invoices2001Slovakia_Book1_Tong hop Cac tuyen(9-1-06)_dt N2 _5-10" xfId="816"/>
    <cellStyle name="Dziesietny [0]_Invoices2001Slovakia_Book1_Tong hop Cac tuyen(9-1-06)_DTtu1_1_08_6" xfId="817"/>
    <cellStyle name="Dziesiętny [0]_Invoices2001Slovakia_Book1_Tong hop Cac tuyen(9-1-06)_DTtu1_1_08_6" xfId="818"/>
    <cellStyle name="Dziesietny [0]_Invoices2001Slovakia_Book1_Tong hop Cac tuyen(9-1-06)_Du toan Bac can" xfId="819"/>
    <cellStyle name="Dziesiętny [0]_Invoices2001Slovakia_Book1_Tong hop Cac tuyen(9-1-06)_Du toan Bac can" xfId="820"/>
    <cellStyle name="Dziesietny [0]_Invoices2001Slovakia_Book1_Tong hop Cac tuyen(9-1-06)_Du toan truong chinh tri" xfId="821"/>
    <cellStyle name="Dziesiętny [0]_Invoices2001Slovakia_Book1_Tong hop Cac tuyen(9-1-06)_Du toan truong chinh tri" xfId="822"/>
    <cellStyle name="Dziesietny [0]_Invoices2001Slovakia_Book1_Tong hop Cac tuyen(9-1-06)_pkhai-kl-8" xfId="823"/>
    <cellStyle name="Dziesiętny [0]_Invoices2001Slovakia_Book1_Tong hop Cac tuyen(9-1-06)_pkhai-kl-8" xfId="824"/>
    <cellStyle name="Dziesietny [0]_Invoices2001Slovakia_Cong to" xfId="825"/>
    <cellStyle name="Dziesiętny [0]_Invoices2001Slovakia_Cong to" xfId="826"/>
    <cellStyle name="Dziesietny [0]_Invoices2001Slovakia_DCKS Goi 4" xfId="827"/>
    <cellStyle name="Dziesiętny [0]_Invoices2001Slovakia_DCKS Goi 4" xfId="828"/>
    <cellStyle name="Dziesietny [0]_Invoices2001Slovakia_De cuong khao sat" xfId="829"/>
    <cellStyle name="Dziesiętny [0]_Invoices2001Slovakia_De cuong khao sat" xfId="830"/>
    <cellStyle name="Dziesietny [0]_Invoices2001Slovakia_De cuong khao sat - Lang Son" xfId="831"/>
    <cellStyle name="Dziesiętny [0]_Invoices2001Slovakia_De cuong khao sat - Lang Son" xfId="832"/>
    <cellStyle name="Dziesietny [0]_Invoices2001Slovakia_De cuong khao sat - Lang Son (DC quy mo)" xfId="833"/>
    <cellStyle name="Dziesiętny [0]_Invoices2001Slovakia_De cuong khao sat - Lang Son (DC quy mo)" xfId="834"/>
    <cellStyle name="Dziesietny [0]_Invoices2001Slovakia_De cuong khao sat Goi 1 - Hoa Binh" xfId="835"/>
    <cellStyle name="Dziesiętny [0]_Invoices2001Slovakia_De cuong khao sat Goi 1 - Hoa Binh" xfId="836"/>
    <cellStyle name="Dziesietny [0]_Invoices2001Slovakia_DGDT Can Co (11.09) -VU YEN" xfId="837"/>
    <cellStyle name="Dziesiętny [0]_Invoices2001Slovakia_DGDT Can Co (11.09) -VU YEN" xfId="838"/>
    <cellStyle name="Dziesietny [0]_Invoices2001Slovakia_DT d-uong" xfId="839"/>
    <cellStyle name="Dziesiętny [0]_Invoices2001Slovakia_dt N2 _5-10" xfId="840"/>
    <cellStyle name="Dziesietny [0]_Invoices2001Slovakia_DTtu1_1_08_6" xfId="841"/>
    <cellStyle name="Dziesiętny [0]_Invoices2001Slovakia_DTtu1_1_08_6" xfId="842"/>
    <cellStyle name="Dziesietny [0]_Invoices2001Slovakia_Du toan Bac can" xfId="843"/>
    <cellStyle name="Dziesiętny [0]_Invoices2001Slovakia_Du toan Bac can" xfId="844"/>
    <cellStyle name="Dziesietny [0]_Invoices2001Slovakia_Du toan truong chinh tri" xfId="845"/>
    <cellStyle name="Dziesiętny [0]_Invoices2001Slovakia_Du toan truong chinh tri" xfId="846"/>
    <cellStyle name="Dziesietny [0]_Invoices2001Slovakia_KL K.C mat duong" xfId="847"/>
    <cellStyle name="Dziesiętny [0]_Invoices2001Slovakia_Nhµ ®Ó xe" xfId="848"/>
    <cellStyle name="Dziesietny [0]_Invoices2001Slovakia_Nha bao ve(28-7-05)" xfId="849"/>
    <cellStyle name="Dziesiętny [0]_Invoices2001Slovakia_Nha bao ve(28-7-05)" xfId="850"/>
    <cellStyle name="Dziesietny [0]_Invoices2001Slovakia_NHA de xe nguyen du" xfId="851"/>
    <cellStyle name="Dziesiętny [0]_Invoices2001Slovakia_NHA de xe nguyen du" xfId="852"/>
    <cellStyle name="Dziesietny [0]_Invoices2001Slovakia_Nhalamviec VTC(25-1-05)" xfId="853"/>
    <cellStyle name="Dziesiętny [0]_Invoices2001Slovakia_Nhalamviec VTC(25-1-05)" xfId="854"/>
    <cellStyle name="Dziesietny [0]_Invoices2001Slovakia_pkhai-kl-8" xfId="855"/>
    <cellStyle name="Dziesiętny [0]_Invoices2001Slovakia_pkhai-kl-8" xfId="856"/>
    <cellStyle name="Dziesietny [0]_Invoices2001Slovakia_SH" xfId="857"/>
    <cellStyle name="Dziesiętny [0]_Invoices2001Slovakia_SH" xfId="858"/>
    <cellStyle name="Dziesietny [0]_Invoices2001Slovakia_t.nuoc(12-10-06)" xfId="859"/>
    <cellStyle name="Dziesiętny [0]_Invoices2001Slovakia_TDT KHANH HOA" xfId="860"/>
    <cellStyle name="Dziesietny [0]_Invoices2001Slovakia_TDT KHANH HOA_06.THOPkluongTINH LAI thang11-2007-2" xfId="861"/>
    <cellStyle name="Dziesiętny [0]_Invoices2001Slovakia_TDT KHANH HOA_06.THOPkluongTINH LAI thang11-2007-2" xfId="862"/>
    <cellStyle name="Dziesietny [0]_Invoices2001Slovakia_TDT KHANH HOA_dt N2 _5-10" xfId="863"/>
    <cellStyle name="Dziesiętny [0]_Invoices2001Slovakia_TDT KHANH HOA_dt N2 _5-10" xfId="864"/>
    <cellStyle name="Dziesietny [0]_Invoices2001Slovakia_TDT KHANH HOA_DTtu1_1_08_6" xfId="865"/>
    <cellStyle name="Dziesiętny [0]_Invoices2001Slovakia_TDT KHANH HOA_DTtu1_1_08_6" xfId="866"/>
    <cellStyle name="Dziesietny [0]_Invoices2001Slovakia_TDT KHANH HOA_pkhai-kl-8" xfId="867"/>
    <cellStyle name="Dziesiętny [0]_Invoices2001Slovakia_TDT KHANH HOA_pkhai-kl-8" xfId="868"/>
    <cellStyle name="Dziesietny [0]_Invoices2001Slovakia_TDT KHANH HOA_Tong hop Cac tuyen(9-1-06)" xfId="869"/>
    <cellStyle name="Dziesiętny [0]_Invoices2001Slovakia_TDT KHANH HOA_Tong hop Cac tuyen(9-1-06)" xfId="870"/>
    <cellStyle name="Dziesietny [0]_Invoices2001Slovakia_TDT KHANH HOA_Tong hop Cac tuyen(9-1-06)_06.THOPkluongTINH LAI thang11-2007-2" xfId="871"/>
    <cellStyle name="Dziesiętny [0]_Invoices2001Slovakia_TDT KHANH HOA_Tong hop Cac tuyen(9-1-06)_06.THOPkluongTINH LAI thang11-2007-2" xfId="872"/>
    <cellStyle name="Dziesietny [0]_Invoices2001Slovakia_TDT KHANH HOA_Tong hop Cac tuyen(9-1-06)_dt N2 _5-10" xfId="873"/>
    <cellStyle name="Dziesiętny [0]_Invoices2001Slovakia_TDT KHANH HOA_Tong hop Cac tuyen(9-1-06)_dt N2 _5-10" xfId="874"/>
    <cellStyle name="Dziesietny [0]_Invoices2001Slovakia_TDT KHANH HOA_Tong hop Cac tuyen(9-1-06)_DTtu1_1_08_6" xfId="875"/>
    <cellStyle name="Dziesiętny [0]_Invoices2001Slovakia_TDT KHANH HOA_Tong hop Cac tuyen(9-1-06)_DTtu1_1_08_6" xfId="876"/>
    <cellStyle name="Dziesietny [0]_Invoices2001Slovakia_TDT KHANH HOA_Tong hop Cac tuyen(9-1-06)_Du toan Bac can" xfId="877"/>
    <cellStyle name="Dziesiętny [0]_Invoices2001Slovakia_TDT KHANH HOA_Tong hop Cac tuyen(9-1-06)_Du toan Bac can" xfId="878"/>
    <cellStyle name="Dziesietny [0]_Invoices2001Slovakia_TDT KHANH HOA_Tong hop Cac tuyen(9-1-06)_Du toan truong chinh tri" xfId="879"/>
    <cellStyle name="Dziesiętny [0]_Invoices2001Slovakia_TDT KHANH HOA_Tong hop Cac tuyen(9-1-06)_Du toan truong chinh tri" xfId="880"/>
    <cellStyle name="Dziesietny [0]_Invoices2001Slovakia_TDT KHANH HOA_Tong hop Cac tuyen(9-1-06)_pkhai-kl-8" xfId="881"/>
    <cellStyle name="Dziesiętny [0]_Invoices2001Slovakia_TDT KHANH HOA_Tong hop Cac tuyen(9-1-06)_pkhai-kl-8" xfId="882"/>
    <cellStyle name="Dziesietny [0]_Invoices2001Slovakia_TDT quangngai" xfId="883"/>
    <cellStyle name="Dziesiętny [0]_Invoices2001Slovakia_TDT quangngai" xfId="884"/>
    <cellStyle name="Dziesietny [0]_Invoices2001Slovakia_TDT quangngai_06.THOPkluongTINH LAI thang11-2007-2" xfId="885"/>
    <cellStyle name="Dziesiętny [0]_Invoices2001Slovakia_TDT quangngai_06.THOPkluongTINH LAI thang11-2007-2" xfId="886"/>
    <cellStyle name="Dziesietny [0]_Invoices2001Slovakia_TDT quangngai_Cong to" xfId="887"/>
    <cellStyle name="Dziesiętny [0]_Invoices2001Slovakia_TDT quangngai_Cong to" xfId="888"/>
    <cellStyle name="Dziesietny [0]_Invoices2001Slovakia_TDT quangngai_dt N2 _5-10" xfId="889"/>
    <cellStyle name="Dziesiętny [0]_Invoices2001Slovakia_TDT quangngai_dt N2 _5-10" xfId="890"/>
    <cellStyle name="Dziesietny [0]_Invoices2001Slovakia_TDT quangngai_DTtu1_1_08_6" xfId="891"/>
    <cellStyle name="Dziesiętny [0]_Invoices2001Slovakia_TDT quangngai_DTtu1_1_08_6" xfId="892"/>
    <cellStyle name="Dziesietny [0]_Invoices2001Slovakia_TDT quangngai_Du toan Bac can" xfId="893"/>
    <cellStyle name="Dziesiętny [0]_Invoices2001Slovakia_TDT quangngai_Du toan Bac can" xfId="894"/>
    <cellStyle name="Dziesietny [0]_Invoices2001Slovakia_TDT quangngai_Du toan truong chinh tri" xfId="895"/>
    <cellStyle name="Dziesiętny [0]_Invoices2001Slovakia_TDT quangngai_Du toan truong chinh tri" xfId="896"/>
    <cellStyle name="Dziesietny [0]_Invoices2001Slovakia_TDT quangngai_pkhai-kl-8" xfId="897"/>
    <cellStyle name="Dziesiętny [0]_Invoices2001Slovakia_TDT quangngai_pkhai-kl-8" xfId="898"/>
    <cellStyle name="Dziesietny [0]_Invoices2001Slovakia_TDT quangngai_SH" xfId="899"/>
    <cellStyle name="Dziesiętny [0]_Invoices2001Slovakia_TDT quangngai_SH" xfId="900"/>
    <cellStyle name="Dziesietny [0]_Invoices2001Slovakia_TDT quangngai_Tham dinh DT Den Thang" xfId="901"/>
    <cellStyle name="Dziesiętny [0]_Invoices2001Slovakia_TDT quangngai_Tham dinh DT Den Thang" xfId="902"/>
    <cellStyle name="Dziesietny [0]_Invoices2001Slovakia_TDT quangngai_THU1" xfId="903"/>
    <cellStyle name="Dziesiętny [0]_Invoices2001Slovakia_TDT quangngai_THU1" xfId="904"/>
    <cellStyle name="Dziesietny [0]_Invoices2001Slovakia_THU1" xfId="905"/>
    <cellStyle name="Dziesiętny [0]_Invoices2001Slovakia_THU1" xfId="906"/>
    <cellStyle name="Dziesietny [0]_Invoices2001Slovakia_TMDT(10-5-06)" xfId="907"/>
    <cellStyle name="Dziesietny_Invoices2001Slovakia" xfId="908"/>
    <cellStyle name="Dziesiętny_Invoices2001Slovakia" xfId="909"/>
    <cellStyle name="Dziesietny_Invoices2001Slovakia_01_Nha so 1_Dien" xfId="910"/>
    <cellStyle name="Dziesiętny_Invoices2001Slovakia_01_Nha so 1_Dien" xfId="911"/>
    <cellStyle name="Dziesietny_Invoices2001Slovakia_06.THOPkluongTINH LAI thang11-2007-2" xfId="912"/>
    <cellStyle name="Dziesiętny_Invoices2001Slovakia_06.THOPkluongTINH LAI thang11-2007-2" xfId="913"/>
    <cellStyle name="Dziesietny_Invoices2001Slovakia_10_Nha so 10_Dien1" xfId="914"/>
    <cellStyle name="Dziesiętny_Invoices2001Slovakia_10_Nha so 10_Dien1" xfId="915"/>
    <cellStyle name="Dziesietny_Invoices2001Slovakia_bang so sanh gia tri" xfId="916"/>
    <cellStyle name="Dziesiętny_Invoices2001Slovakia_Book1" xfId="917"/>
    <cellStyle name="Dziesietny_Invoices2001Slovakia_Book1_06.THOPkluongTINH LAI thang11-2007-2" xfId="918"/>
    <cellStyle name="Dziesiętny_Invoices2001Slovakia_Book1_06.THOPkluongTINH LAI thang11-2007-2" xfId="919"/>
    <cellStyle name="Dziesietny_Invoices2001Slovakia_Book1_1" xfId="920"/>
    <cellStyle name="Dziesiętny_Invoices2001Slovakia_Book1_1" xfId="921"/>
    <cellStyle name="Dziesietny_Invoices2001Slovakia_Book1_1_Book1" xfId="922"/>
    <cellStyle name="Dziesiętny_Invoices2001Slovakia_Book1_1_Book1" xfId="923"/>
    <cellStyle name="Dziesietny_Invoices2001Slovakia_Book1_2" xfId="924"/>
    <cellStyle name="Dziesiętny_Invoices2001Slovakia_Book1_2" xfId="925"/>
    <cellStyle name="Dziesietny_Invoices2001Slovakia_Book1_Cong to" xfId="926"/>
    <cellStyle name="Dziesiętny_Invoices2001Slovakia_Book1_Cong to" xfId="927"/>
    <cellStyle name="Dziesietny_Invoices2001Slovakia_Book1_DCKS Goi 4" xfId="928"/>
    <cellStyle name="Dziesiętny_Invoices2001Slovakia_Book1_DCKS Goi 4" xfId="929"/>
    <cellStyle name="Dziesietny_Invoices2001Slovakia_Book1_De cuong khao sat" xfId="930"/>
    <cellStyle name="Dziesiętny_Invoices2001Slovakia_Book1_De cuong khao sat" xfId="931"/>
    <cellStyle name="Dziesietny_Invoices2001Slovakia_Book1_De cuong khao sat - Lang Son" xfId="932"/>
    <cellStyle name="Dziesiętny_Invoices2001Slovakia_Book1_De cuong khao sat - Lang Son" xfId="933"/>
    <cellStyle name="Dziesietny_Invoices2001Slovakia_Book1_De cuong khao sat - Lang Son (DC quy mo)" xfId="934"/>
    <cellStyle name="Dziesiętny_Invoices2001Slovakia_Book1_De cuong khao sat - Lang Son (DC quy mo)" xfId="935"/>
    <cellStyle name="Dziesietny_Invoices2001Slovakia_Book1_De cuong khao sat Goi 1 - Hoa Binh" xfId="936"/>
    <cellStyle name="Dziesiętny_Invoices2001Slovakia_Book1_De cuong khao sat Goi 1 - Hoa Binh" xfId="937"/>
    <cellStyle name="Dziesietny_Invoices2001Slovakia_Book1_dt N2 _5-10" xfId="938"/>
    <cellStyle name="Dziesiętny_Invoices2001Slovakia_Book1_dt N2 _5-10" xfId="939"/>
    <cellStyle name="Dziesietny_Invoices2001Slovakia_Book1_DTtu1_1_08_6" xfId="940"/>
    <cellStyle name="Dziesiętny_Invoices2001Slovakia_Book1_DTtu1_1_08_6" xfId="941"/>
    <cellStyle name="Dziesietny_Invoices2001Slovakia_Book1_Du toan_Goi 4 (Thanh Hoa)" xfId="942"/>
    <cellStyle name="Dziesiętny_Invoices2001Slovakia_Book1_Du toan_Goi 4 (Thanh Hoa)" xfId="943"/>
    <cellStyle name="Dziesietny_Invoices2001Slovakia_Book1_pkhai-kl-8" xfId="944"/>
    <cellStyle name="Dziesiętny_Invoices2001Slovakia_Book1_pkhai-kl-8" xfId="945"/>
    <cellStyle name="Dziesietny_Invoices2001Slovakia_Book1_SH" xfId="946"/>
    <cellStyle name="Dziesiętny_Invoices2001Slovakia_Book1_SH" xfId="947"/>
    <cellStyle name="Dziesietny_Invoices2001Slovakia_Book1_THANH TOAN Goi 4" xfId="948"/>
    <cellStyle name="Dziesiętny_Invoices2001Slovakia_Book1_THANH TOAN Goi 4" xfId="949"/>
    <cellStyle name="Dziesietny_Invoices2001Slovakia_Book1_THU1" xfId="950"/>
    <cellStyle name="Dziesiętny_Invoices2001Slovakia_Book1_THU1" xfId="951"/>
    <cellStyle name="Dziesietny_Invoices2001Slovakia_Book1_Tong hop Cac tuyen(9-1-06)" xfId="952"/>
    <cellStyle name="Dziesiętny_Invoices2001Slovakia_Book1_Tong hop Cac tuyen(9-1-06)" xfId="953"/>
    <cellStyle name="Dziesietny_Invoices2001Slovakia_Book1_Tong hop Cac tuyen(9-1-06)_06.THOPkluongTINH LAI thang11-2007-2" xfId="954"/>
    <cellStyle name="Dziesiętny_Invoices2001Slovakia_Book1_Tong hop Cac tuyen(9-1-06)_06.THOPkluongTINH LAI thang11-2007-2" xfId="955"/>
    <cellStyle name="Dziesietny_Invoices2001Slovakia_Book1_Tong hop Cac tuyen(9-1-06)_dt N2 _5-10" xfId="956"/>
    <cellStyle name="Dziesiętny_Invoices2001Slovakia_Book1_Tong hop Cac tuyen(9-1-06)_dt N2 _5-10" xfId="957"/>
    <cellStyle name="Dziesietny_Invoices2001Slovakia_Book1_Tong hop Cac tuyen(9-1-06)_DTtu1_1_08_6" xfId="958"/>
    <cellStyle name="Dziesiętny_Invoices2001Slovakia_Book1_Tong hop Cac tuyen(9-1-06)_DTtu1_1_08_6" xfId="959"/>
    <cellStyle name="Dziesietny_Invoices2001Slovakia_Book1_Tong hop Cac tuyen(9-1-06)_Du toan Bac can" xfId="960"/>
    <cellStyle name="Dziesiętny_Invoices2001Slovakia_Book1_Tong hop Cac tuyen(9-1-06)_Du toan Bac can" xfId="961"/>
    <cellStyle name="Dziesietny_Invoices2001Slovakia_Book1_Tong hop Cac tuyen(9-1-06)_Du toan truong chinh tri" xfId="962"/>
    <cellStyle name="Dziesiętny_Invoices2001Slovakia_Book1_Tong hop Cac tuyen(9-1-06)_Du toan truong chinh tri" xfId="963"/>
    <cellStyle name="Dziesietny_Invoices2001Slovakia_Book1_Tong hop Cac tuyen(9-1-06)_pkhai-kl-8" xfId="964"/>
    <cellStyle name="Dziesiętny_Invoices2001Slovakia_Book1_Tong hop Cac tuyen(9-1-06)_pkhai-kl-8" xfId="965"/>
    <cellStyle name="Dziesietny_Invoices2001Slovakia_Cong to" xfId="966"/>
    <cellStyle name="Dziesiętny_Invoices2001Slovakia_Cong to" xfId="967"/>
    <cellStyle name="Dziesietny_Invoices2001Slovakia_DCKS Goi 4" xfId="968"/>
    <cellStyle name="Dziesiętny_Invoices2001Slovakia_DCKS Goi 4" xfId="969"/>
    <cellStyle name="Dziesietny_Invoices2001Slovakia_De cuong khao sat" xfId="970"/>
    <cellStyle name="Dziesiętny_Invoices2001Slovakia_De cuong khao sat" xfId="971"/>
    <cellStyle name="Dziesietny_Invoices2001Slovakia_De cuong khao sat - Lang Son" xfId="972"/>
    <cellStyle name="Dziesiętny_Invoices2001Slovakia_De cuong khao sat - Lang Son" xfId="973"/>
    <cellStyle name="Dziesietny_Invoices2001Slovakia_De cuong khao sat - Lang Son (DC quy mo)" xfId="974"/>
    <cellStyle name="Dziesiętny_Invoices2001Slovakia_De cuong khao sat - Lang Son (DC quy mo)" xfId="975"/>
    <cellStyle name="Dziesietny_Invoices2001Slovakia_De cuong khao sat Goi 1 - Hoa Binh" xfId="976"/>
    <cellStyle name="Dziesiętny_Invoices2001Slovakia_De cuong khao sat Goi 1 - Hoa Binh" xfId="977"/>
    <cellStyle name="Dziesietny_Invoices2001Slovakia_DGDT Can Co (11.09) -VU YEN" xfId="978"/>
    <cellStyle name="Dziesiętny_Invoices2001Slovakia_DGDT Can Co (11.09) -VU YEN" xfId="979"/>
    <cellStyle name="Dziesietny_Invoices2001Slovakia_DT d-uong" xfId="980"/>
    <cellStyle name="Dziesiętny_Invoices2001Slovakia_dt N2 _5-10" xfId="981"/>
    <cellStyle name="Dziesietny_Invoices2001Slovakia_DTtu1_1_08_6" xfId="982"/>
    <cellStyle name="Dziesiętny_Invoices2001Slovakia_DTtu1_1_08_6" xfId="983"/>
    <cellStyle name="Dziesietny_Invoices2001Slovakia_Du toan Bac can" xfId="984"/>
    <cellStyle name="Dziesiętny_Invoices2001Slovakia_Du toan Bac can" xfId="985"/>
    <cellStyle name="Dziesietny_Invoices2001Slovakia_Du toan truong chinh tri" xfId="986"/>
    <cellStyle name="Dziesiętny_Invoices2001Slovakia_Du toan truong chinh tri" xfId="987"/>
    <cellStyle name="Dziesietny_Invoices2001Slovakia_KL K.C mat duong" xfId="988"/>
    <cellStyle name="Dziesiętny_Invoices2001Slovakia_Nhµ ®Ó xe" xfId="989"/>
    <cellStyle name="Dziesietny_Invoices2001Slovakia_Nha bao ve(28-7-05)" xfId="990"/>
    <cellStyle name="Dziesiętny_Invoices2001Slovakia_Nha bao ve(28-7-05)" xfId="991"/>
    <cellStyle name="Dziesietny_Invoices2001Slovakia_NHA de xe nguyen du" xfId="992"/>
    <cellStyle name="Dziesiętny_Invoices2001Slovakia_NHA de xe nguyen du" xfId="993"/>
    <cellStyle name="Dziesietny_Invoices2001Slovakia_Nhalamviec VTC(25-1-05)" xfId="994"/>
    <cellStyle name="Dziesiętny_Invoices2001Slovakia_Nhalamviec VTC(25-1-05)" xfId="995"/>
    <cellStyle name="Dziesietny_Invoices2001Slovakia_pkhai-kl-8" xfId="996"/>
    <cellStyle name="Dziesiętny_Invoices2001Slovakia_pkhai-kl-8" xfId="997"/>
    <cellStyle name="Dziesietny_Invoices2001Slovakia_SH" xfId="998"/>
    <cellStyle name="Dziesiętny_Invoices2001Slovakia_SH" xfId="999"/>
    <cellStyle name="Dziesietny_Invoices2001Slovakia_t.nuoc(12-10-06)" xfId="1000"/>
    <cellStyle name="Dziesiętny_Invoices2001Slovakia_TDT KHANH HOA" xfId="1001"/>
    <cellStyle name="Dziesietny_Invoices2001Slovakia_TDT KHANH HOA_06.THOPkluongTINH LAI thang11-2007-2" xfId="1002"/>
    <cellStyle name="Dziesiętny_Invoices2001Slovakia_TDT KHANH HOA_06.THOPkluongTINH LAI thang11-2007-2" xfId="1003"/>
    <cellStyle name="Dziesietny_Invoices2001Slovakia_TDT KHANH HOA_dt N2 _5-10" xfId="1004"/>
    <cellStyle name="Dziesiętny_Invoices2001Slovakia_TDT KHANH HOA_dt N2 _5-10" xfId="1005"/>
    <cellStyle name="Dziesietny_Invoices2001Slovakia_TDT KHANH HOA_DTtu1_1_08_6" xfId="1006"/>
    <cellStyle name="Dziesiętny_Invoices2001Slovakia_TDT KHANH HOA_DTtu1_1_08_6" xfId="1007"/>
    <cellStyle name="Dziesietny_Invoices2001Slovakia_TDT KHANH HOA_pkhai-kl-8" xfId="1008"/>
    <cellStyle name="Dziesiętny_Invoices2001Slovakia_TDT KHANH HOA_pkhai-kl-8" xfId="1009"/>
    <cellStyle name="Dziesietny_Invoices2001Slovakia_TDT KHANH HOA_Tong hop Cac tuyen(9-1-06)" xfId="1010"/>
    <cellStyle name="Dziesiętny_Invoices2001Slovakia_TDT KHANH HOA_Tong hop Cac tuyen(9-1-06)" xfId="1011"/>
    <cellStyle name="Dziesietny_Invoices2001Slovakia_TDT KHANH HOA_Tong hop Cac tuyen(9-1-06)_06.THOPkluongTINH LAI thang11-2007-2" xfId="1012"/>
    <cellStyle name="Dziesiętny_Invoices2001Slovakia_TDT KHANH HOA_Tong hop Cac tuyen(9-1-06)_06.THOPkluongTINH LAI thang11-2007-2" xfId="1013"/>
    <cellStyle name="Dziesietny_Invoices2001Slovakia_TDT KHANH HOA_Tong hop Cac tuyen(9-1-06)_dt N2 _5-10" xfId="1014"/>
    <cellStyle name="Dziesiętny_Invoices2001Slovakia_TDT KHANH HOA_Tong hop Cac tuyen(9-1-06)_dt N2 _5-10" xfId="1015"/>
    <cellStyle name="Dziesietny_Invoices2001Slovakia_TDT KHANH HOA_Tong hop Cac tuyen(9-1-06)_DTtu1_1_08_6" xfId="1016"/>
    <cellStyle name="Dziesiętny_Invoices2001Slovakia_TDT KHANH HOA_Tong hop Cac tuyen(9-1-06)_DTtu1_1_08_6" xfId="1017"/>
    <cellStyle name="Dziesietny_Invoices2001Slovakia_TDT KHANH HOA_Tong hop Cac tuyen(9-1-06)_Du toan Bac can" xfId="1018"/>
    <cellStyle name="Dziesiętny_Invoices2001Slovakia_TDT KHANH HOA_Tong hop Cac tuyen(9-1-06)_Du toan Bac can" xfId="1019"/>
    <cellStyle name="Dziesietny_Invoices2001Slovakia_TDT KHANH HOA_Tong hop Cac tuyen(9-1-06)_Du toan truong chinh tri" xfId="1020"/>
    <cellStyle name="Dziesiętny_Invoices2001Slovakia_TDT KHANH HOA_Tong hop Cac tuyen(9-1-06)_Du toan truong chinh tri" xfId="1021"/>
    <cellStyle name="Dziesietny_Invoices2001Slovakia_TDT KHANH HOA_Tong hop Cac tuyen(9-1-06)_pkhai-kl-8" xfId="1022"/>
    <cellStyle name="Dziesiętny_Invoices2001Slovakia_TDT KHANH HOA_Tong hop Cac tuyen(9-1-06)_pkhai-kl-8" xfId="1023"/>
    <cellStyle name="Dziesietny_Invoices2001Slovakia_TDT quangngai" xfId="1024"/>
    <cellStyle name="Dziesiętny_Invoices2001Slovakia_TDT quangngai" xfId="1025"/>
    <cellStyle name="Dziesietny_Invoices2001Slovakia_TDT quangngai_06.THOPkluongTINH LAI thang11-2007-2" xfId="1026"/>
    <cellStyle name="Dziesiętny_Invoices2001Slovakia_TDT quangngai_06.THOPkluongTINH LAI thang11-2007-2" xfId="1027"/>
    <cellStyle name="Dziesietny_Invoices2001Slovakia_TDT quangngai_Cong to" xfId="1028"/>
    <cellStyle name="Dziesiętny_Invoices2001Slovakia_TDT quangngai_Cong to" xfId="1029"/>
    <cellStyle name="Dziesietny_Invoices2001Slovakia_TDT quangngai_dt N2 _5-10" xfId="1030"/>
    <cellStyle name="Dziesiętny_Invoices2001Slovakia_TDT quangngai_dt N2 _5-10" xfId="1031"/>
    <cellStyle name="Dziesietny_Invoices2001Slovakia_TDT quangngai_DTtu1_1_08_6" xfId="1032"/>
    <cellStyle name="Dziesiętny_Invoices2001Slovakia_TDT quangngai_DTtu1_1_08_6" xfId="1033"/>
    <cellStyle name="Dziesietny_Invoices2001Slovakia_TDT quangngai_Du toan Bac can" xfId="1034"/>
    <cellStyle name="Dziesiętny_Invoices2001Slovakia_TDT quangngai_Du toan Bac can" xfId="1035"/>
    <cellStyle name="Dziesietny_Invoices2001Slovakia_TDT quangngai_Du toan truong chinh tri" xfId="1036"/>
    <cellStyle name="Dziesiętny_Invoices2001Slovakia_TDT quangngai_Du toan truong chinh tri" xfId="1037"/>
    <cellStyle name="Dziesietny_Invoices2001Slovakia_TDT quangngai_pkhai-kl-8" xfId="1038"/>
    <cellStyle name="Dziesiętny_Invoices2001Slovakia_TDT quangngai_pkhai-kl-8" xfId="1039"/>
    <cellStyle name="Dziesietny_Invoices2001Slovakia_TDT quangngai_SH" xfId="1040"/>
    <cellStyle name="Dziesiętny_Invoices2001Slovakia_TDT quangngai_SH" xfId="1041"/>
    <cellStyle name="Dziesietny_Invoices2001Slovakia_TDT quangngai_Tham dinh DT Den Thang" xfId="1042"/>
    <cellStyle name="Dziesiętny_Invoices2001Slovakia_TDT quangngai_Tham dinh DT Den Thang" xfId="1043"/>
    <cellStyle name="Dziesietny_Invoices2001Slovakia_TDT quangngai_THU1" xfId="1044"/>
    <cellStyle name="Dziesiętny_Invoices2001Slovakia_TDT quangngai_THU1" xfId="1045"/>
    <cellStyle name="Dziesietny_Invoices2001Slovakia_THU1" xfId="1046"/>
    <cellStyle name="Dziesiętny_Invoices2001Slovakia_THU1" xfId="1047"/>
    <cellStyle name="Dziesietny_Invoices2001Slovakia_TMDT(10-5-06)" xfId="1048"/>
    <cellStyle name="e" xfId="1049"/>
    <cellStyle name="E&amp;Y House" xfId="1050"/>
    <cellStyle name="e_06.THOPkluongTINH LAI thang11-2007-2" xfId="1051"/>
    <cellStyle name="e_Book1" xfId="1052"/>
    <cellStyle name="e_Chiet tinh" xfId="1053"/>
    <cellStyle name="e_Chiet tinh chung" xfId="1054"/>
    <cellStyle name="e_Chiet tinh chung111" xfId="1055"/>
    <cellStyle name="e_DT" xfId="1056"/>
    <cellStyle name="e_DT Goi 1" xfId="1057"/>
    <cellStyle name="e_dt N2 _5-10" xfId="1058"/>
    <cellStyle name="e_DTtu1_1_08_6" xfId="1059"/>
    <cellStyle name="e_Du toan Bac can" xfId="1060"/>
    <cellStyle name="e_Du toan truong chinh tri" xfId="1061"/>
    <cellStyle name="e_Du toan VB(Ban duyet T10.2008)" xfId="1062"/>
    <cellStyle name="e_gia ca may gui Quyet" xfId="1063"/>
    <cellStyle name="e_pkhai-kl-8" xfId="1064"/>
    <cellStyle name="e_TMDT_Goi 1 trinh" xfId="1065"/>
    <cellStyle name="Enter Currency (0)" xfId="1066"/>
    <cellStyle name="Enter Currency (2)" xfId="1067"/>
    <cellStyle name="Enter Units (0)" xfId="1068"/>
    <cellStyle name="Enter Units (1)" xfId="1069"/>
    <cellStyle name="Enter Units (2)" xfId="1070"/>
    <cellStyle name="Entered" xfId="1071"/>
    <cellStyle name="Euro" xfId="1072"/>
    <cellStyle name="Explanatory Text" xfId="1073" builtinId="53" customBuiltin="1"/>
    <cellStyle name="Explanatory Text 2" xfId="1074"/>
    <cellStyle name="Explanatory Text 3" xfId="1075"/>
    <cellStyle name="f" xfId="1076"/>
    <cellStyle name="f_06.THOPkluongTINH LAI thang11-2007-2" xfId="1077"/>
    <cellStyle name="f_Book1" xfId="1078"/>
    <cellStyle name="f_Chiet tinh" xfId="1079"/>
    <cellStyle name="f_Chiet tinh chung" xfId="1080"/>
    <cellStyle name="f_Chiet tinh chung111" xfId="1081"/>
    <cellStyle name="f_DT" xfId="1082"/>
    <cellStyle name="f_DT Goi 1" xfId="1083"/>
    <cellStyle name="f_dt N2 _5-10" xfId="1084"/>
    <cellStyle name="f_DTtu1_1_08_6" xfId="1085"/>
    <cellStyle name="f_Du toan Bac can" xfId="1086"/>
    <cellStyle name="f_Du toan truong chinh tri" xfId="1087"/>
    <cellStyle name="f_Du toan VB(Ban duyet T10.2008)" xfId="1088"/>
    <cellStyle name="f_gia ca may gui Quyet" xfId="1089"/>
    <cellStyle name="f_pkhai-kl-8" xfId="1090"/>
    <cellStyle name="f_TMDT_Goi 1 trinh" xfId="1091"/>
    <cellStyle name="Fixed" xfId="1092"/>
    <cellStyle name="Font Britannic16" xfId="1093"/>
    <cellStyle name="Font Britannic18" xfId="1094"/>
    <cellStyle name="Font CenturyCond 18" xfId="1095"/>
    <cellStyle name="Font Cond20" xfId="1096"/>
    <cellStyle name="Font LucidaSans16" xfId="1097"/>
    <cellStyle name="Font NewCenturyCond18" xfId="1098"/>
    <cellStyle name="Font Ottawa14" xfId="1099"/>
    <cellStyle name="Font Ottawa16" xfId="1100"/>
    <cellStyle name="gia" xfId="1101"/>
    <cellStyle name="GIA-MOI" xfId="1102"/>
    <cellStyle name="Good" xfId="1103" builtinId="26" customBuiltin="1"/>
    <cellStyle name="Good 2" xfId="1104"/>
    <cellStyle name="Good 3" xfId="1105"/>
    <cellStyle name="Grey" xfId="1106"/>
    <cellStyle name="Grey 2" xfId="1107"/>
    <cellStyle name="H" xfId="1108"/>
    <cellStyle name="H_Baocao" xfId="1109"/>
    <cellStyle name="H_Book1" xfId="1110"/>
    <cellStyle name="H_Book1_1" xfId="1111"/>
    <cellStyle name="H_Book1_2" xfId="1112"/>
    <cellStyle name="H_Book1_Bang ke khoi luong" xfId="1113"/>
    <cellStyle name="H_Book1_Du toan bo sung" xfId="1114"/>
    <cellStyle name="H_Book1_Dutoanbosung" xfId="1115"/>
    <cellStyle name="H_Book1_DZK 35 kV Bac Ha" xfId="1116"/>
    <cellStyle name="H_Book1_Tham dinh DT Den Thang" xfId="1117"/>
    <cellStyle name="H_Book1_Tke-MaLuThang" xfId="1118"/>
    <cellStyle name="H_Book1_Tke-MaLuThang_DT 0,4 KV" xfId="1119"/>
    <cellStyle name="H_Book1_Tke-MaLuThang_DT 0,4 KV BÖnh viÖn tØnh" xfId="1120"/>
    <cellStyle name="H_Book1_Tke-MaLuThang_DT 0,4 KV BÖnh viÖn tØnh L1" xfId="1121"/>
    <cellStyle name="H_Book1_Tke-MaLuThang_DZ35KV  BD" xfId="1122"/>
    <cellStyle name="H_Book1_Tke-MaLuThang_DZ35KV (PXXL)2" xfId="1123"/>
    <cellStyle name="H_Book1_Tke-MaLuThang_DZ35KV(LONG HO CONG VIEN2)" xfId="1124"/>
    <cellStyle name="H_Book1_Tke-MaLuThang_THAO DO - DZ352" xfId="1125"/>
    <cellStyle name="H_Book1_Tke-MaLuThangOK" xfId="1126"/>
    <cellStyle name="H_Book1_Tke-MaLuThangOK_DT 0,4 KV" xfId="1127"/>
    <cellStyle name="H_Book1_Tke-MaLuThangOK_DT 0,4 KV BÖnh viÖn tØnh" xfId="1128"/>
    <cellStyle name="H_Book1_Tke-MaLuThangOK_DT 0,4 KV BÖnh viÖn tØnh L1" xfId="1129"/>
    <cellStyle name="H_Book1_Tke-MaLuThangOK_DZ35KV  BD" xfId="1130"/>
    <cellStyle name="H_Book1_Tke-MaLuThangOK_DZ35KV (PXXL)2" xfId="1131"/>
    <cellStyle name="H_Book1_Tke-MaLuThangOK_DZ35KV(LONG HO CONG VIEN2)" xfId="1132"/>
    <cellStyle name="H_Book1_Tke-MaLuThangOK_THAO DO - DZ352" xfId="1133"/>
    <cellStyle name="H_Chiet tinh chung" xfId="1134"/>
    <cellStyle name="H_Chiet tinh chung111" xfId="1135"/>
    <cellStyle name="H_D-A-VU" xfId="1136"/>
    <cellStyle name="H_D-A-VU_Baocao" xfId="1137"/>
    <cellStyle name="H_D-A-VU_Book1" xfId="1138"/>
    <cellStyle name="H_D-A-VU_Book1_1" xfId="1139"/>
    <cellStyle name="H_D-A-VU_Book1_2" xfId="1140"/>
    <cellStyle name="H_D-A-VU_Book1_Bang ke khoi luong" xfId="1141"/>
    <cellStyle name="H_D-A-VU_Book1_Du toan bo sung" xfId="1142"/>
    <cellStyle name="H_D-A-VU_Book1_Dutoanbosung" xfId="1143"/>
    <cellStyle name="H_D-A-VU_Book1_DZK 35 kV Bac Ha" xfId="1144"/>
    <cellStyle name="H_D-A-VU_Book1_Tham dinh DT Den Thang" xfId="1145"/>
    <cellStyle name="H_D-A-VU_Book1_Tke-MaLuThang" xfId="1146"/>
    <cellStyle name="H_D-A-VU_Book1_Tke-MaLuThang_DT 0,4 KV" xfId="1147"/>
    <cellStyle name="H_D-A-VU_Book1_Tke-MaLuThang_DT 0,4 KV BÖnh viÖn tØnh" xfId="1148"/>
    <cellStyle name="H_D-A-VU_Book1_Tke-MaLuThang_DT 0,4 KV BÖnh viÖn tØnh L1" xfId="1149"/>
    <cellStyle name="H_D-A-VU_Book1_Tke-MaLuThang_DZ35KV  BD" xfId="1150"/>
    <cellStyle name="H_D-A-VU_Book1_Tke-MaLuThang_DZ35KV (PXXL)2" xfId="1151"/>
    <cellStyle name="H_D-A-VU_Book1_Tke-MaLuThang_DZ35KV(LONG HO CONG VIEN2)" xfId="1152"/>
    <cellStyle name="H_D-A-VU_Book1_Tke-MaLuThang_THAO DO - DZ352" xfId="1153"/>
    <cellStyle name="H_D-A-VU_Book1_Tke-MaLuThangOK" xfId="1154"/>
    <cellStyle name="H_D-A-VU_Book1_Tke-MaLuThangOK_DT 0,4 KV" xfId="1155"/>
    <cellStyle name="H_D-A-VU_Book1_Tke-MaLuThangOK_DT 0,4 KV BÖnh viÖn tØnh" xfId="1156"/>
    <cellStyle name="H_D-A-VU_Book1_Tke-MaLuThangOK_DT 0,4 KV BÖnh viÖn tØnh L1" xfId="1157"/>
    <cellStyle name="H_D-A-VU_Book1_Tke-MaLuThangOK_DZ35KV  BD" xfId="1158"/>
    <cellStyle name="H_D-A-VU_Book1_Tke-MaLuThangOK_DZ35KV (PXXL)2" xfId="1159"/>
    <cellStyle name="H_D-A-VU_Book1_Tke-MaLuThangOK_DZ35KV(LONG HO CONG VIEN2)" xfId="1160"/>
    <cellStyle name="H_D-A-VU_Book1_Tke-MaLuThangOK_THAO DO - DZ352" xfId="1161"/>
    <cellStyle name="H_D-A-VU_Chiet tinh chung" xfId="1162"/>
    <cellStyle name="H_D-A-VU_Chiet tinh chung111" xfId="1163"/>
    <cellStyle name="H_D-A-VU_DGDT Can Co (11.09) -VU YEN" xfId="1164"/>
    <cellStyle name="H_D-A-VU_DT" xfId="1165"/>
    <cellStyle name="H_D-A-VU_DT 0,4 KV" xfId="1166"/>
    <cellStyle name="H_D-A-VU_DT 0,4 KV BÖnh viÖn tØnh" xfId="1167"/>
    <cellStyle name="H_D-A-VU_DT 0,4 KV BÖnh viÖn tØnh L1" xfId="1168"/>
    <cellStyle name="H_D-A-VU_DT DAY COT ANTEN+Tiep dia" xfId="1169"/>
    <cellStyle name="H_D-A-VU_DT Goi 1" xfId="1170"/>
    <cellStyle name="H_D-A-VU_Du toan Bac can" xfId="1171"/>
    <cellStyle name="H_D-A-VU_Du toan truong chinh tri" xfId="1172"/>
    <cellStyle name="H_D-A-VU_DZ35KV  BD" xfId="1173"/>
    <cellStyle name="H_D-A-VU_DZ35KV (PXXL)2" xfId="1174"/>
    <cellStyle name="H_D-A-VU_DZ35KV(LONG HO CONG VIEN2)" xfId="1175"/>
    <cellStyle name="H_D-A-VU_DZK 35 kV Bac Ha" xfId="1176"/>
    <cellStyle name="H_D-A-VU_KHAN DAI B MO RONG23-12" xfId="1177"/>
    <cellStyle name="H_D-A-VU_Khoai TT03 can Loc" xfId="1178"/>
    <cellStyle name="H_D-A-VU_KQ_ThangMangcap" xfId="1179"/>
    <cellStyle name="H_D-A-VU_NcongQ2" xfId="1180"/>
    <cellStyle name="H_D-A-VU_NcongQ2_Duong CMT8" xfId="1181"/>
    <cellStyle name="H_D-A-VU_NcongQ2_KHAN DAI B MO RONG23-12" xfId="1182"/>
    <cellStyle name="H_D-A-VU_Nha Lam viec chinh" xfId="1183"/>
    <cellStyle name="H_D-A-VU_NhancongQ4-04" xfId="1184"/>
    <cellStyle name="H_D-A-VU_NLV khoiPBan" xfId="1185"/>
    <cellStyle name="H_D-A-VU_Quyet toan lo 12" xfId="1186"/>
    <cellStyle name="H_D-A-VU_SonLa" xfId="1187"/>
    <cellStyle name="H_D-A-VU_TBA 560kVA" xfId="1188"/>
    <cellStyle name="H_D-A-VU_Tham dinh DT Den Thang" xfId="1189"/>
    <cellStyle name="H_D-A-VU_thanh luong NV§2 " xfId="1190"/>
    <cellStyle name="H_D-A-VU_THAO DO - DZ352" xfId="1191"/>
    <cellStyle name="H_D-A-VU_Tke-MaLuThang" xfId="1192"/>
    <cellStyle name="H_D-A-VU_Tke-MaLuThangOK" xfId="1193"/>
    <cellStyle name="H_D-A-VU_TMDT_Goi 1 trinh" xfId="1194"/>
    <cellStyle name="H_D-A-VU_TMDT_Goi 1 trinh_Du toan 04kV" xfId="1195"/>
    <cellStyle name="H_D-A-VU_TMDT_Goi 1 trinh_Du toan DZ22" xfId="1196"/>
    <cellStyle name="H_D-A-VU_TMDT_Goi 1 trinh_Du toan truong chinh tri" xfId="1197"/>
    <cellStyle name="H_D-A-VU_Tongke" xfId="1198"/>
    <cellStyle name="H_D-A-VU_Tongke_DT 0,4 KV" xfId="1199"/>
    <cellStyle name="H_D-A-VU_Tongke_DT 0,4 KV BÖnh viÖn tØnh" xfId="1200"/>
    <cellStyle name="H_D-A-VU_Tongke_DT 0,4 KV BÖnh viÖn tØnh L1" xfId="1201"/>
    <cellStyle name="H_D-A-VU_Tongke_DZ35KV  BD" xfId="1202"/>
    <cellStyle name="H_D-A-VU_Tongke_DZ35KV (PXXL)2" xfId="1203"/>
    <cellStyle name="H_D-A-VU_Tongke_DZ35KV(LONG HO CONG VIEN2)" xfId="1204"/>
    <cellStyle name="H_D-A-VU_Tongke_THAO DO - DZ352" xfId="1205"/>
    <cellStyle name="H_D-A-VU_TPVT" xfId="1206"/>
    <cellStyle name="H_D-A-VU_TPVT_1" xfId="1207"/>
    <cellStyle name="H_D-A-VU_TPVT_1_DT 0,4 KV" xfId="1208"/>
    <cellStyle name="H_D-A-VU_TPVT_1_DT 0,4 KV BÖnh viÖn tØnh" xfId="1209"/>
    <cellStyle name="H_D-A-VU_TPVT_1_DT 0,4 KV BÖnh viÖn tØnh L1" xfId="1210"/>
    <cellStyle name="H_D-A-VU_TPVT_1_DZ35KV  BD" xfId="1211"/>
    <cellStyle name="H_D-A-VU_TPVT_1_DZ35KV (PXXL)2" xfId="1212"/>
    <cellStyle name="H_D-A-VU_TPVT_1_DZ35KV(LONG HO CONG VIEN2)" xfId="1213"/>
    <cellStyle name="H_D-A-VU_TPVT_1_THAO DO - DZ352" xfId="1214"/>
    <cellStyle name="H_D-A-VU_TPVT_DT 0,4 KV" xfId="1215"/>
    <cellStyle name="H_D-A-VU_TPVT_DT 0,4 KV BÖnh viÖn tØnh" xfId="1216"/>
    <cellStyle name="H_D-A-VU_TPVT_DT 0,4 KV BÖnh viÖn tØnh L1" xfId="1217"/>
    <cellStyle name="H_D-A-VU_TPVT_DZ35KV  BD" xfId="1218"/>
    <cellStyle name="H_D-A-VU_TPVT_DZ35KV (PXXL)2" xfId="1219"/>
    <cellStyle name="H_D-A-VU_TPVT_DZ35KV(LONG HO CONG VIEN2)" xfId="1220"/>
    <cellStyle name="H_D-A-VU_TPVT_Tham dinh DT Den Thang" xfId="1221"/>
    <cellStyle name="H_D-A-VU_TPVT_THAO DO - DZ352" xfId="1222"/>
    <cellStyle name="H_D-A-VU_TTGD" xfId="1223"/>
    <cellStyle name="H_DGDT Can Co (11.09) -VU YEN" xfId="1224"/>
    <cellStyle name="H_DT" xfId="1225"/>
    <cellStyle name="H_DT 0,4 KV" xfId="1226"/>
    <cellStyle name="H_DT 0,4 KV BÖnh viÖn tØnh" xfId="1227"/>
    <cellStyle name="H_DT 0,4 KV BÖnh viÖn tØnh L1" xfId="1228"/>
    <cellStyle name="H_DT DAY COT ANTEN+Tiep dia" xfId="1229"/>
    <cellStyle name="H_DT Goi 1" xfId="1230"/>
    <cellStyle name="H_Du toan Bac can" xfId="1231"/>
    <cellStyle name="H_Du toan truong chinh tri" xfId="1232"/>
    <cellStyle name="H_DZ35KV  BD" xfId="1233"/>
    <cellStyle name="H_DZ35KV (PXXL)2" xfId="1234"/>
    <cellStyle name="H_DZ35KV(LONG HO CONG VIEN2)" xfId="1235"/>
    <cellStyle name="H_DZK 35 kV Bac Ha" xfId="1236"/>
    <cellStyle name="H_HSTHAU" xfId="1237"/>
    <cellStyle name="H_HSTHAU_Baocao" xfId="1238"/>
    <cellStyle name="H_HSTHAU_Book1" xfId="1239"/>
    <cellStyle name="H_HSTHAU_Book1_1" xfId="1240"/>
    <cellStyle name="H_HSTHAU_Book1_2" xfId="1241"/>
    <cellStyle name="H_HSTHAU_Book1_Bang ke khoi luong" xfId="1242"/>
    <cellStyle name="H_HSTHAU_Book1_Du toan bo sung" xfId="1243"/>
    <cellStyle name="H_HSTHAU_Book1_Dutoanbosung" xfId="1244"/>
    <cellStyle name="H_HSTHAU_Book1_DZK 35 kV Bac Ha" xfId="1245"/>
    <cellStyle name="H_HSTHAU_Book1_Tham dinh DT Den Thang" xfId="1246"/>
    <cellStyle name="H_HSTHAU_Book1_Tke-MaLuThang" xfId="1247"/>
    <cellStyle name="H_HSTHAU_Book1_Tke-MaLuThang_DT 0,4 KV" xfId="1248"/>
    <cellStyle name="H_HSTHAU_Book1_Tke-MaLuThang_DT 0,4 KV BÖnh viÖn tØnh" xfId="1249"/>
    <cellStyle name="H_HSTHAU_Book1_Tke-MaLuThang_DT 0,4 KV BÖnh viÖn tØnh L1" xfId="1250"/>
    <cellStyle name="H_HSTHAU_Book1_Tke-MaLuThang_DZ35KV  BD" xfId="1251"/>
    <cellStyle name="H_HSTHAU_Book1_Tke-MaLuThang_DZ35KV (PXXL)2" xfId="1252"/>
    <cellStyle name="H_HSTHAU_Book1_Tke-MaLuThang_DZ35KV(LONG HO CONG VIEN2)" xfId="1253"/>
    <cellStyle name="H_HSTHAU_Book1_Tke-MaLuThang_THAO DO - DZ352" xfId="1254"/>
    <cellStyle name="H_HSTHAU_Book1_Tke-MaLuThangOK" xfId="1255"/>
    <cellStyle name="H_HSTHAU_Book1_Tke-MaLuThangOK_DT 0,4 KV" xfId="1256"/>
    <cellStyle name="H_HSTHAU_Book1_Tke-MaLuThangOK_DT 0,4 KV BÖnh viÖn tØnh" xfId="1257"/>
    <cellStyle name="H_HSTHAU_Book1_Tke-MaLuThangOK_DT 0,4 KV BÖnh viÖn tØnh L1" xfId="1258"/>
    <cellStyle name="H_HSTHAU_Book1_Tke-MaLuThangOK_DZ35KV  BD" xfId="1259"/>
    <cellStyle name="H_HSTHAU_Book1_Tke-MaLuThangOK_DZ35KV (PXXL)2" xfId="1260"/>
    <cellStyle name="H_HSTHAU_Book1_Tke-MaLuThangOK_DZ35KV(LONG HO CONG VIEN2)" xfId="1261"/>
    <cellStyle name="H_HSTHAU_Book1_Tke-MaLuThangOK_THAO DO - DZ352" xfId="1262"/>
    <cellStyle name="H_HSTHAU_Chiet tinh chung" xfId="1263"/>
    <cellStyle name="H_HSTHAU_Chiet tinh chung111" xfId="1264"/>
    <cellStyle name="H_HSTHAU_DGDT Can Co (11.09) -VU YEN" xfId="1265"/>
    <cellStyle name="H_HSTHAU_DT" xfId="1266"/>
    <cellStyle name="H_HSTHAU_DT 0,4 KV" xfId="1267"/>
    <cellStyle name="H_HSTHAU_DT 0,4 KV BÖnh viÖn tØnh" xfId="1268"/>
    <cellStyle name="H_HSTHAU_DT 0,4 KV BÖnh viÖn tØnh L1" xfId="1269"/>
    <cellStyle name="H_HSTHAU_DT DAY COT ANTEN+Tiep dia" xfId="1270"/>
    <cellStyle name="H_HSTHAU_DT Goi 1" xfId="1271"/>
    <cellStyle name="H_HSTHAU_Du toan Bac can" xfId="1272"/>
    <cellStyle name="H_HSTHAU_Du toan truong chinh tri" xfId="1273"/>
    <cellStyle name="H_HSTHAU_DZ35KV  BD" xfId="1274"/>
    <cellStyle name="H_HSTHAU_DZ35KV (PXXL)2" xfId="1275"/>
    <cellStyle name="H_HSTHAU_DZ35KV(LONG HO CONG VIEN2)" xfId="1276"/>
    <cellStyle name="H_HSTHAU_DZK 35 kV Bac Ha" xfId="1277"/>
    <cellStyle name="H_HSTHAU_KHAN DAI B MO RONG23-12" xfId="1278"/>
    <cellStyle name="H_HSTHAU_Khoai TT03 can Loc" xfId="1279"/>
    <cellStyle name="H_HSTHAU_KQ_ThangMangcap" xfId="1280"/>
    <cellStyle name="H_HSTHAU_NcongQ2" xfId="1281"/>
    <cellStyle name="H_HSTHAU_NcongQ2_Duong CMT8" xfId="1282"/>
    <cellStyle name="H_HSTHAU_NcongQ2_KHAN DAI B MO RONG23-12" xfId="1283"/>
    <cellStyle name="H_HSTHAU_Nha Lam viec chinh" xfId="1284"/>
    <cellStyle name="H_HSTHAU_NhancongQ4-04" xfId="1285"/>
    <cellStyle name="H_HSTHAU_NLV khoiPBan" xfId="1286"/>
    <cellStyle name="H_HSTHAU_Quyet toan lo 12" xfId="1287"/>
    <cellStyle name="H_HSTHAU_SonLa" xfId="1288"/>
    <cellStyle name="H_HSTHAU_TBA 560kVA" xfId="1289"/>
    <cellStyle name="H_HSTHAU_Tham dinh DT Den Thang" xfId="1290"/>
    <cellStyle name="H_HSTHAU_thanh luong NV§2 " xfId="1291"/>
    <cellStyle name="H_HSTHAU_THAO DO - DZ352" xfId="1292"/>
    <cellStyle name="H_HSTHAU_Tke-MaLuThang" xfId="1293"/>
    <cellStyle name="H_HSTHAU_Tke-MaLuThangOK" xfId="1294"/>
    <cellStyle name="H_HSTHAU_TMDT_Goi 1 trinh" xfId="1295"/>
    <cellStyle name="H_HSTHAU_TMDT_Goi 1 trinh_Du toan 04kV" xfId="1296"/>
    <cellStyle name="H_HSTHAU_TMDT_Goi 1 trinh_Du toan DZ22" xfId="1297"/>
    <cellStyle name="H_HSTHAU_TMDT_Goi 1 trinh_Du toan truong chinh tri" xfId="1298"/>
    <cellStyle name="H_HSTHAU_Tongke" xfId="1299"/>
    <cellStyle name="H_HSTHAU_Tongke_DT 0,4 KV" xfId="1300"/>
    <cellStyle name="H_HSTHAU_Tongke_DT 0,4 KV BÖnh viÖn tØnh" xfId="1301"/>
    <cellStyle name="H_HSTHAU_Tongke_DT 0,4 KV BÖnh viÖn tØnh L1" xfId="1302"/>
    <cellStyle name="H_HSTHAU_Tongke_DZ35KV  BD" xfId="1303"/>
    <cellStyle name="H_HSTHAU_Tongke_DZ35KV (PXXL)2" xfId="1304"/>
    <cellStyle name="H_HSTHAU_Tongke_DZ35KV(LONG HO CONG VIEN2)" xfId="1305"/>
    <cellStyle name="H_HSTHAU_Tongke_THAO DO - DZ352" xfId="1306"/>
    <cellStyle name="H_HSTHAU_TPVT" xfId="1307"/>
    <cellStyle name="H_HSTHAU_TPVT_1" xfId="1308"/>
    <cellStyle name="H_HSTHAU_TPVT_1_DT 0,4 KV" xfId="1309"/>
    <cellStyle name="H_HSTHAU_TPVT_1_DT 0,4 KV BÖnh viÖn tØnh" xfId="1310"/>
    <cellStyle name="H_HSTHAU_TPVT_1_DT 0,4 KV BÖnh viÖn tØnh L1" xfId="1311"/>
    <cellStyle name="H_HSTHAU_TPVT_1_DZ35KV  BD" xfId="1312"/>
    <cellStyle name="H_HSTHAU_TPVT_1_DZ35KV (PXXL)2" xfId="1313"/>
    <cellStyle name="H_HSTHAU_TPVT_1_DZ35KV(LONG HO CONG VIEN2)" xfId="1314"/>
    <cellStyle name="H_HSTHAU_TPVT_1_THAO DO - DZ352" xfId="1315"/>
    <cellStyle name="H_HSTHAU_TPVT_DT 0,4 KV" xfId="1316"/>
    <cellStyle name="H_HSTHAU_TPVT_DT 0,4 KV BÖnh viÖn tØnh" xfId="1317"/>
    <cellStyle name="H_HSTHAU_TPVT_DT 0,4 KV BÖnh viÖn tØnh L1" xfId="1318"/>
    <cellStyle name="H_HSTHAU_TPVT_DZ35KV  BD" xfId="1319"/>
    <cellStyle name="H_HSTHAU_TPVT_DZ35KV (PXXL)2" xfId="1320"/>
    <cellStyle name="H_HSTHAU_TPVT_DZ35KV(LONG HO CONG VIEN2)" xfId="1321"/>
    <cellStyle name="H_HSTHAU_TPVT_Tham dinh DT Den Thang" xfId="1322"/>
    <cellStyle name="H_HSTHAU_TPVT_THAO DO - DZ352" xfId="1323"/>
    <cellStyle name="H_HSTHAU_TTGD" xfId="1324"/>
    <cellStyle name="H_KHAN DAI B MO RONG23-12" xfId="1325"/>
    <cellStyle name="H_Khoai TT03 can Loc" xfId="1326"/>
    <cellStyle name="H_KQ_ThangMangcap" xfId="1327"/>
    <cellStyle name="H_NcongQ2" xfId="1328"/>
    <cellStyle name="H_NcongQ2_Duong CMT8" xfId="1329"/>
    <cellStyle name="H_NcongQ2_KHAN DAI B MO RONG23-12" xfId="1330"/>
    <cellStyle name="H_Nha Lam viec chinh" xfId="1331"/>
    <cellStyle name="H_NhancongQ4-04" xfId="1332"/>
    <cellStyle name="H_NLV khoiPBan" xfId="1333"/>
    <cellStyle name="H_Quyet toan lo 12" xfId="1334"/>
    <cellStyle name="H_SonLa" xfId="1335"/>
    <cellStyle name="H_TBA 560kVA" xfId="1336"/>
    <cellStyle name="H_Tham dinh DT Den Thang" xfId="1337"/>
    <cellStyle name="H_thanh luong NV§2 " xfId="1338"/>
    <cellStyle name="H_THAO DO - DZ352" xfId="1339"/>
    <cellStyle name="H_Tke-MaLuThang" xfId="1340"/>
    <cellStyle name="H_Tke-MaLuThangOK" xfId="1341"/>
    <cellStyle name="H_TMDT_Goi 1 trinh" xfId="1342"/>
    <cellStyle name="H_TMDT_Goi 1 trinh_Du toan 04kV" xfId="1343"/>
    <cellStyle name="H_TMDT_Goi 1 trinh_Du toan DZ22" xfId="1344"/>
    <cellStyle name="H_TMDT_Goi 1 trinh_Du toan truong chinh tri" xfId="1345"/>
    <cellStyle name="H_Tongke" xfId="1346"/>
    <cellStyle name="H_Tongke_DT 0,4 KV" xfId="1347"/>
    <cellStyle name="H_Tongke_DT 0,4 KV BÖnh viÖn tØnh" xfId="1348"/>
    <cellStyle name="H_Tongke_DT 0,4 KV BÖnh viÖn tØnh L1" xfId="1349"/>
    <cellStyle name="H_Tongke_DZ35KV  BD" xfId="1350"/>
    <cellStyle name="H_Tongke_DZ35KV (PXXL)2" xfId="1351"/>
    <cellStyle name="H_Tongke_DZ35KV(LONG HO CONG VIEN2)" xfId="1352"/>
    <cellStyle name="H_Tongke_THAO DO - DZ352" xfId="1353"/>
    <cellStyle name="H_TPVT" xfId="1354"/>
    <cellStyle name="H_TPVT_1" xfId="1355"/>
    <cellStyle name="H_TPVT_1_DT 0,4 KV" xfId="1356"/>
    <cellStyle name="H_TPVT_1_DT 0,4 KV BÖnh viÖn tØnh" xfId="1357"/>
    <cellStyle name="H_TPVT_1_DT 0,4 KV BÖnh viÖn tØnh L1" xfId="1358"/>
    <cellStyle name="H_TPVT_1_DZ35KV  BD" xfId="1359"/>
    <cellStyle name="H_TPVT_1_DZ35KV (PXXL)2" xfId="1360"/>
    <cellStyle name="H_TPVT_1_DZ35KV(LONG HO CONG VIEN2)" xfId="1361"/>
    <cellStyle name="H_TPVT_1_THAO DO - DZ352" xfId="1362"/>
    <cellStyle name="H_TPVT_DT 0,4 KV" xfId="1363"/>
    <cellStyle name="H_TPVT_DT 0,4 KV BÖnh viÖn tØnh" xfId="1364"/>
    <cellStyle name="H_TPVT_DT 0,4 KV BÖnh viÖn tØnh L1" xfId="1365"/>
    <cellStyle name="H_TPVT_DZ35KV  BD" xfId="1366"/>
    <cellStyle name="H_TPVT_DZ35KV (PXXL)2" xfId="1367"/>
    <cellStyle name="H_TPVT_DZ35KV(LONG HO CONG VIEN2)" xfId="1368"/>
    <cellStyle name="H_TPVT_Tham dinh DT Den Thang" xfId="1369"/>
    <cellStyle name="H_TPVT_THAO DO - DZ352" xfId="1370"/>
    <cellStyle name="H_TTGD" xfId="1371"/>
    <cellStyle name="H_VungAng DZ35kV_ 375" xfId="1372"/>
    <cellStyle name="ha" xfId="1373"/>
    <cellStyle name="Head 1" xfId="1374"/>
    <cellStyle name="HEADER" xfId="1375"/>
    <cellStyle name="HEADER 2" xfId="1376"/>
    <cellStyle name="Header1" xfId="1377"/>
    <cellStyle name="Header2" xfId="1378"/>
    <cellStyle name="Heading" xfId="1379"/>
    <cellStyle name="Heading 1" xfId="1380" builtinId="16" customBuiltin="1"/>
    <cellStyle name="Heading 1 2" xfId="1381"/>
    <cellStyle name="Heading 1 3" xfId="1382"/>
    <cellStyle name="Heading 2" xfId="1383" builtinId="17" customBuiltin="1"/>
    <cellStyle name="Heading 2 2" xfId="1384"/>
    <cellStyle name="Heading 2 3" xfId="1385"/>
    <cellStyle name="Heading 3" xfId="1386" builtinId="18" customBuiltin="1"/>
    <cellStyle name="Heading 3 2" xfId="1387"/>
    <cellStyle name="Heading 3 3" xfId="1388"/>
    <cellStyle name="Heading 4" xfId="1389" builtinId="19" customBuiltin="1"/>
    <cellStyle name="Heading 4 2" xfId="1390"/>
    <cellStyle name="Heading 4 3" xfId="1391"/>
    <cellStyle name="Heading1" xfId="1392"/>
    <cellStyle name="Heading1 1" xfId="1393"/>
    <cellStyle name="Heading1 1 1" xfId="1394"/>
    <cellStyle name="Heading1 1_Book1" xfId="1395"/>
    <cellStyle name="HEADING1 10" xfId="1396"/>
    <cellStyle name="HEADING1 100" xfId="1397"/>
    <cellStyle name="HEADING1 101" xfId="1398"/>
    <cellStyle name="HEADING1 102" xfId="1399"/>
    <cellStyle name="HEADING1 103" xfId="1400"/>
    <cellStyle name="HEADING1 104" xfId="1401"/>
    <cellStyle name="HEADING1 105" xfId="1402"/>
    <cellStyle name="HEADING1 106" xfId="1403"/>
    <cellStyle name="HEADING1 107" xfId="1404"/>
    <cellStyle name="HEADING1 108" xfId="1405"/>
    <cellStyle name="HEADING1 109" xfId="1406"/>
    <cellStyle name="HEADING1 11" xfId="1407"/>
    <cellStyle name="HEADING1 110" xfId="1408"/>
    <cellStyle name="HEADING1 111" xfId="1409"/>
    <cellStyle name="HEADING1 12" xfId="1410"/>
    <cellStyle name="HEADING1 13" xfId="1411"/>
    <cellStyle name="HEADING1 14" xfId="1412"/>
    <cellStyle name="HEADING1 15" xfId="1413"/>
    <cellStyle name="HEADING1 16" xfId="1414"/>
    <cellStyle name="HEADING1 17" xfId="1415"/>
    <cellStyle name="HEADING1 18" xfId="1416"/>
    <cellStyle name="HEADING1 19" xfId="1417"/>
    <cellStyle name="HEADING1 2" xfId="1418"/>
    <cellStyle name="HEADING1 20" xfId="1419"/>
    <cellStyle name="HEADING1 21" xfId="1420"/>
    <cellStyle name="HEADING1 22" xfId="1421"/>
    <cellStyle name="HEADING1 23" xfId="1422"/>
    <cellStyle name="HEADING1 24" xfId="1423"/>
    <cellStyle name="HEADING1 25" xfId="1424"/>
    <cellStyle name="HEADING1 26" xfId="1425"/>
    <cellStyle name="HEADING1 27" xfId="1426"/>
    <cellStyle name="HEADING1 28" xfId="1427"/>
    <cellStyle name="HEADING1 29" xfId="1428"/>
    <cellStyle name="HEADING1 3" xfId="1429"/>
    <cellStyle name="HEADING1 30" xfId="1430"/>
    <cellStyle name="HEADING1 31" xfId="1431"/>
    <cellStyle name="HEADING1 32" xfId="1432"/>
    <cellStyle name="HEADING1 33" xfId="1433"/>
    <cellStyle name="HEADING1 34" xfId="1434"/>
    <cellStyle name="HEADING1 35" xfId="1435"/>
    <cellStyle name="HEADING1 36" xfId="1436"/>
    <cellStyle name="HEADING1 37" xfId="1437"/>
    <cellStyle name="HEADING1 38" xfId="1438"/>
    <cellStyle name="HEADING1 39" xfId="1439"/>
    <cellStyle name="HEADING1 4" xfId="1440"/>
    <cellStyle name="HEADING1 40" xfId="1441"/>
    <cellStyle name="HEADING1 41" xfId="1442"/>
    <cellStyle name="HEADING1 42" xfId="1443"/>
    <cellStyle name="HEADING1 43" xfId="1444"/>
    <cellStyle name="HEADING1 44" xfId="1445"/>
    <cellStyle name="HEADING1 45" xfId="1446"/>
    <cellStyle name="HEADING1 46" xfId="1447"/>
    <cellStyle name="HEADING1 47" xfId="1448"/>
    <cellStyle name="HEADING1 48" xfId="1449"/>
    <cellStyle name="HEADING1 49" xfId="1450"/>
    <cellStyle name="HEADING1 5" xfId="1451"/>
    <cellStyle name="HEADING1 50" xfId="1452"/>
    <cellStyle name="HEADING1 51" xfId="1453"/>
    <cellStyle name="HEADING1 52" xfId="1454"/>
    <cellStyle name="HEADING1 53" xfId="1455"/>
    <cellStyle name="HEADING1 54" xfId="1456"/>
    <cellStyle name="HEADING1 55" xfId="1457"/>
    <cellStyle name="HEADING1 56" xfId="1458"/>
    <cellStyle name="HEADING1 57" xfId="1459"/>
    <cellStyle name="HEADING1 58" xfId="1460"/>
    <cellStyle name="HEADING1 59" xfId="1461"/>
    <cellStyle name="HEADING1 6" xfId="1462"/>
    <cellStyle name="HEADING1 60" xfId="1463"/>
    <cellStyle name="HEADING1 61" xfId="1464"/>
    <cellStyle name="HEADING1 62" xfId="1465"/>
    <cellStyle name="HEADING1 63" xfId="1466"/>
    <cellStyle name="HEADING1 64" xfId="1467"/>
    <cellStyle name="HEADING1 65" xfId="1468"/>
    <cellStyle name="HEADING1 66" xfId="1469"/>
    <cellStyle name="HEADING1 67" xfId="1470"/>
    <cellStyle name="HEADING1 68" xfId="1471"/>
    <cellStyle name="HEADING1 69" xfId="1472"/>
    <cellStyle name="HEADING1 7" xfId="1473"/>
    <cellStyle name="HEADING1 70" xfId="1474"/>
    <cellStyle name="HEADING1 71" xfId="1475"/>
    <cellStyle name="HEADING1 72" xfId="1476"/>
    <cellStyle name="HEADING1 73" xfId="1477"/>
    <cellStyle name="HEADING1 74" xfId="1478"/>
    <cellStyle name="HEADING1 75" xfId="1479"/>
    <cellStyle name="HEADING1 76" xfId="1480"/>
    <cellStyle name="HEADING1 77" xfId="1481"/>
    <cellStyle name="HEADING1 78" xfId="1482"/>
    <cellStyle name="HEADING1 79" xfId="1483"/>
    <cellStyle name="HEADING1 8" xfId="1484"/>
    <cellStyle name="HEADING1 80" xfId="1485"/>
    <cellStyle name="HEADING1 81" xfId="1486"/>
    <cellStyle name="HEADING1 82" xfId="1487"/>
    <cellStyle name="HEADING1 83" xfId="1488"/>
    <cellStyle name="HEADING1 84" xfId="1489"/>
    <cellStyle name="HEADING1 85" xfId="1490"/>
    <cellStyle name="HEADING1 86" xfId="1491"/>
    <cellStyle name="HEADING1 87" xfId="1492"/>
    <cellStyle name="HEADING1 88" xfId="1493"/>
    <cellStyle name="HEADING1 89" xfId="1494"/>
    <cellStyle name="HEADING1 9" xfId="1495"/>
    <cellStyle name="HEADING1 90" xfId="1496"/>
    <cellStyle name="HEADING1 91" xfId="1497"/>
    <cellStyle name="HEADING1 92" xfId="1498"/>
    <cellStyle name="HEADING1 93" xfId="1499"/>
    <cellStyle name="HEADING1 94" xfId="1500"/>
    <cellStyle name="HEADING1 95" xfId="1501"/>
    <cellStyle name="HEADING1 96" xfId="1502"/>
    <cellStyle name="HEADING1 97" xfId="1503"/>
    <cellStyle name="HEADING1 98" xfId="1504"/>
    <cellStyle name="HEADING1 99" xfId="1505"/>
    <cellStyle name="Heading1_Book1" xfId="1506"/>
    <cellStyle name="Heading2" xfId="1507"/>
    <cellStyle name="HEADING2 2" xfId="1508"/>
    <cellStyle name="HEADINGS" xfId="1509"/>
    <cellStyle name="HEADINGSTOP" xfId="1510"/>
    <cellStyle name="headoption" xfId="1511"/>
    <cellStyle name="Headqng2_KL-DOT2A_CUA_Caitao" xfId="1512"/>
    <cellStyle name="HIDE" xfId="1513"/>
    <cellStyle name="hoa" xfId="1514"/>
    <cellStyle name="Hoa-Scholl" xfId="1515"/>
    <cellStyle name="i phÝ kh¸c_B¶ng 2" xfId="1516"/>
    <cellStyle name="I.3" xfId="1517"/>
    <cellStyle name="_x0001_í½?" xfId="1518"/>
    <cellStyle name="ï-¾È»ê_BiÓu TB" xfId="1519"/>
    <cellStyle name="_x0001_íå_x001b_ô " xfId="1520"/>
    <cellStyle name="_x0001_íå_x001b_ô_" xfId="1521"/>
    <cellStyle name="Indent" xfId="1522"/>
    <cellStyle name="Input" xfId="1523" builtinId="20" customBuiltin="1"/>
    <cellStyle name="Input [yellow]" xfId="1524"/>
    <cellStyle name="Input [yellow] 2" xfId="1525"/>
    <cellStyle name="Input 10" xfId="1526"/>
    <cellStyle name="Input 100" xfId="1527"/>
    <cellStyle name="Input 101" xfId="1528"/>
    <cellStyle name="Input 102" xfId="1529"/>
    <cellStyle name="Input 103" xfId="1530"/>
    <cellStyle name="Input 104" xfId="1531"/>
    <cellStyle name="Input 105" xfId="1532"/>
    <cellStyle name="Input 106" xfId="1533"/>
    <cellStyle name="Input 107" xfId="1534"/>
    <cellStyle name="Input 108" xfId="1535"/>
    <cellStyle name="Input 109" xfId="1536"/>
    <cellStyle name="Input 11" xfId="1537"/>
    <cellStyle name="Input 110" xfId="1538"/>
    <cellStyle name="Input 111" xfId="1539"/>
    <cellStyle name="Input 112" xfId="1540"/>
    <cellStyle name="Input 113" xfId="1541"/>
    <cellStyle name="Input 114" xfId="1542"/>
    <cellStyle name="Input 115" xfId="1543"/>
    <cellStyle name="Input 116" xfId="1544"/>
    <cellStyle name="Input 117" xfId="1545"/>
    <cellStyle name="Input 118" xfId="1546"/>
    <cellStyle name="Input 119" xfId="1547"/>
    <cellStyle name="Input 12" xfId="1548"/>
    <cellStyle name="Input 120" xfId="1549"/>
    <cellStyle name="Input 121" xfId="1550"/>
    <cellStyle name="Input 122" xfId="1551"/>
    <cellStyle name="Input 123" xfId="1552"/>
    <cellStyle name="Input 13" xfId="1553"/>
    <cellStyle name="Input 14" xfId="1554"/>
    <cellStyle name="Input 15" xfId="1555"/>
    <cellStyle name="Input 16" xfId="1556"/>
    <cellStyle name="Input 17" xfId="1557"/>
    <cellStyle name="Input 18" xfId="1558"/>
    <cellStyle name="Input 19" xfId="1559"/>
    <cellStyle name="Input 2" xfId="1560"/>
    <cellStyle name="Input 20" xfId="1561"/>
    <cellStyle name="Input 21" xfId="1562"/>
    <cellStyle name="Input 22" xfId="1563"/>
    <cellStyle name="Input 23" xfId="1564"/>
    <cellStyle name="Input 24" xfId="1565"/>
    <cellStyle name="Input 25" xfId="1566"/>
    <cellStyle name="Input 26" xfId="1567"/>
    <cellStyle name="Input 27" xfId="1568"/>
    <cellStyle name="Input 28" xfId="1569"/>
    <cellStyle name="Input 29" xfId="1570"/>
    <cellStyle name="Input 3" xfId="1571"/>
    <cellStyle name="Input 30" xfId="1572"/>
    <cellStyle name="Input 31" xfId="1573"/>
    <cellStyle name="Input 32" xfId="1574"/>
    <cellStyle name="Input 33" xfId="1575"/>
    <cellStyle name="Input 34" xfId="1576"/>
    <cellStyle name="Input 35" xfId="1577"/>
    <cellStyle name="Input 36" xfId="1578"/>
    <cellStyle name="Input 37" xfId="1579"/>
    <cellStyle name="Input 38" xfId="1580"/>
    <cellStyle name="Input 39" xfId="1581"/>
    <cellStyle name="Input 4" xfId="1582"/>
    <cellStyle name="Input 40" xfId="1583"/>
    <cellStyle name="Input 41" xfId="1584"/>
    <cellStyle name="Input 42" xfId="1585"/>
    <cellStyle name="Input 43" xfId="1586"/>
    <cellStyle name="Input 44" xfId="1587"/>
    <cellStyle name="Input 45" xfId="1588"/>
    <cellStyle name="Input 46" xfId="1589"/>
    <cellStyle name="Input 47" xfId="1590"/>
    <cellStyle name="Input 48" xfId="1591"/>
    <cellStyle name="Input 49" xfId="1592"/>
    <cellStyle name="Input 5" xfId="1593"/>
    <cellStyle name="Input 50" xfId="1594"/>
    <cellStyle name="Input 51" xfId="1595"/>
    <cellStyle name="Input 52" xfId="1596"/>
    <cellStyle name="Input 53" xfId="1597"/>
    <cellStyle name="Input 54" xfId="1598"/>
    <cellStyle name="Input 55" xfId="1599"/>
    <cellStyle name="Input 56" xfId="1600"/>
    <cellStyle name="Input 57" xfId="1601"/>
    <cellStyle name="Input 58" xfId="1602"/>
    <cellStyle name="Input 59" xfId="1603"/>
    <cellStyle name="Input 6" xfId="1604"/>
    <cellStyle name="Input 60" xfId="1605"/>
    <cellStyle name="Input 61" xfId="1606"/>
    <cellStyle name="Input 62" xfId="1607"/>
    <cellStyle name="Input 63" xfId="1608"/>
    <cellStyle name="Input 64" xfId="1609"/>
    <cellStyle name="Input 65" xfId="1610"/>
    <cellStyle name="Input 66" xfId="1611"/>
    <cellStyle name="Input 67" xfId="1612"/>
    <cellStyle name="Input 68" xfId="1613"/>
    <cellStyle name="Input 69" xfId="1614"/>
    <cellStyle name="Input 7" xfId="1615"/>
    <cellStyle name="Input 70" xfId="1616"/>
    <cellStyle name="Input 71" xfId="1617"/>
    <cellStyle name="Input 72" xfId="1618"/>
    <cellStyle name="Input 73" xfId="1619"/>
    <cellStyle name="Input 74" xfId="1620"/>
    <cellStyle name="Input 75" xfId="1621"/>
    <cellStyle name="Input 76" xfId="1622"/>
    <cellStyle name="Input 77" xfId="1623"/>
    <cellStyle name="Input 78" xfId="1624"/>
    <cellStyle name="Input 79" xfId="1625"/>
    <cellStyle name="Input 8" xfId="1626"/>
    <cellStyle name="Input 80" xfId="1627"/>
    <cellStyle name="Input 81" xfId="1628"/>
    <cellStyle name="Input 82" xfId="1629"/>
    <cellStyle name="Input 83" xfId="1630"/>
    <cellStyle name="Input 84" xfId="1631"/>
    <cellStyle name="Input 85" xfId="1632"/>
    <cellStyle name="Input 86" xfId="1633"/>
    <cellStyle name="Input 87" xfId="1634"/>
    <cellStyle name="Input 88" xfId="1635"/>
    <cellStyle name="Input 89" xfId="1636"/>
    <cellStyle name="Input 9" xfId="1637"/>
    <cellStyle name="Input 90" xfId="1638"/>
    <cellStyle name="Input 91" xfId="1639"/>
    <cellStyle name="Input 92" xfId="1640"/>
    <cellStyle name="Input 93" xfId="1641"/>
    <cellStyle name="Input 94" xfId="1642"/>
    <cellStyle name="Input 95" xfId="1643"/>
    <cellStyle name="Input 96" xfId="1644"/>
    <cellStyle name="Input 97" xfId="1645"/>
    <cellStyle name="Input 98" xfId="1646"/>
    <cellStyle name="Input 99" xfId="1647"/>
    <cellStyle name="Input Cells" xfId="1648"/>
    <cellStyle name="invoice 8_g1" xfId="1649"/>
    <cellStyle name="k" xfId="1650"/>
    <cellStyle name="k_TONG HOP KINH PHI" xfId="1651"/>
    <cellStyle name="k_ÿÿÿÿÿ" xfId="1652"/>
    <cellStyle name="k_ÿÿÿÿÿ_1" xfId="1653"/>
    <cellStyle name="k_ÿÿÿÿÿ_2" xfId="1654"/>
    <cellStyle name="kh¸c_Bang Chi tieu" xfId="1655"/>
    <cellStyle name="khanh" xfId="1656"/>
    <cellStyle name="khung" xfId="1657"/>
    <cellStyle name="Kien1" xfId="1658"/>
    <cellStyle name="KL" xfId="1659"/>
    <cellStyle name="KLBXUNG" xfId="1660"/>
    <cellStyle name="Ledger 17 x 11 in" xfId="1661"/>
    <cellStyle name="left" xfId="1662"/>
    <cellStyle name="Line" xfId="1663"/>
    <cellStyle name="Link Currency (0)" xfId="1664"/>
    <cellStyle name="Link Currency (2)" xfId="1665"/>
    <cellStyle name="Link Units (0)" xfId="1666"/>
    <cellStyle name="Link Units (1)" xfId="1667"/>
    <cellStyle name="Link Units (2)" xfId="1668"/>
    <cellStyle name="Linked Cell" xfId="1669" builtinId="24" customBuiltin="1"/>
    <cellStyle name="Linked Cell 2" xfId="1670"/>
    <cellStyle name="Linked Cell 3" xfId="1671"/>
    <cellStyle name="Linked Cells" xfId="1672"/>
    <cellStyle name="luc" xfId="1673"/>
    <cellStyle name="luc2" xfId="1674"/>
    <cellStyle name="MACRO" xfId="1675"/>
    <cellStyle name="MARK" xfId="1676"/>
    <cellStyle name="Migliaia (0)_CALPREZZ" xfId="1677"/>
    <cellStyle name="Migliaia_ PESO ELETTR." xfId="1678"/>
    <cellStyle name="Millares [0]_Well Timing" xfId="1679"/>
    <cellStyle name="Millares_Well Timing" xfId="1680"/>
    <cellStyle name="Milliers [0]_      " xfId="1681"/>
    <cellStyle name="Milliers_      " xfId="1682"/>
    <cellStyle name="Môc" xfId="1683"/>
    <cellStyle name="Model" xfId="1684"/>
    <cellStyle name="Model 2" xfId="1685"/>
    <cellStyle name="moi" xfId="1686"/>
    <cellStyle name="moi 2" xfId="1687"/>
    <cellStyle name="Mon?aire [0]_      " xfId="1688"/>
    <cellStyle name="Mon?aire_      " xfId="1689"/>
    <cellStyle name="Moneda [0]_Well Timing" xfId="1690"/>
    <cellStyle name="Moneda_Well Timing" xfId="1691"/>
    <cellStyle name="Monétaire [0]_      " xfId="1692"/>
    <cellStyle name="Monétaire_      " xfId="1693"/>
    <cellStyle name="n" xfId="1694"/>
    <cellStyle name="n_06.THOPkluongTINH LAI thang11-2007-2" xfId="1695"/>
    <cellStyle name="n_Book1" xfId="1696"/>
    <cellStyle name="n_Book1_1" xfId="1697"/>
    <cellStyle name="n_Chiet tinh" xfId="1698"/>
    <cellStyle name="n_Chiet tinh chung" xfId="1699"/>
    <cellStyle name="n_Chiet tinh chung111" xfId="1700"/>
    <cellStyle name="n_DT" xfId="1701"/>
    <cellStyle name="n_DT Goi 1" xfId="1702"/>
    <cellStyle name="n_DT_Xuan O A, Ninh Xa 04.08" xfId="1703"/>
    <cellStyle name="n_DT_Xuan O A, Ninh Xa 04.08_Chiet tinh" xfId="1704"/>
    <cellStyle name="n_DT_Xuan O A, Ninh Xa 04.08_Chiet tinh chung111" xfId="1705"/>
    <cellStyle name="n_DT_Xuan O A, Ninh Xa 04.08_DT" xfId="1706"/>
    <cellStyle name="n_DT_Xuan O A, Ninh Xa 04.08_DT Goi 1" xfId="1707"/>
    <cellStyle name="n_DT_Xuan O A, Ninh Xa 04.08_Du toan 04kV" xfId="1708"/>
    <cellStyle name="n_DT_Xuan O A, Ninh Xa 04.08_Du toan DZ22" xfId="1709"/>
    <cellStyle name="n_DT_Xuan O A, Ninh Xa 04.08_Du toan truong chinh tri" xfId="1710"/>
    <cellStyle name="n_DTtu1_1_08_6" xfId="1711"/>
    <cellStyle name="n_Du toan Bac can" xfId="1712"/>
    <cellStyle name="n_Du toan SCL My Loc" xfId="1713"/>
    <cellStyle name="n_Du toan SCL My Loc_Chiet tinh" xfId="1714"/>
    <cellStyle name="n_Du toan SCL My Loc_Chiet tinh chung111" xfId="1715"/>
    <cellStyle name="n_Du toan SCL My Loc_DT" xfId="1716"/>
    <cellStyle name="n_Du toan SCL My Loc_DT Goi 1" xfId="1717"/>
    <cellStyle name="n_Du toan SCL My Loc_Du toan 04kV" xfId="1718"/>
    <cellStyle name="n_Du toan SCL My Loc_Du toan DZ22" xfId="1719"/>
    <cellStyle name="n_Du toan SCL My Loc_Du toan truong chinh tri" xfId="1720"/>
    <cellStyle name="n_Du toan VB(Ban duyet T10.2008)" xfId="1721"/>
    <cellStyle name="n_gia ca may gui Quyet" xfId="1722"/>
    <cellStyle name="n_pkhai-kl-8" xfId="1723"/>
    <cellStyle name="n_TMDT_Goi 1 trinh" xfId="1724"/>
    <cellStyle name="n1" xfId="1725"/>
    <cellStyle name="Neutral" xfId="1726" builtinId="28" customBuiltin="1"/>
    <cellStyle name="Neutral 2" xfId="1727"/>
    <cellStyle name="Neutral 3" xfId="1728"/>
    <cellStyle name="New" xfId="1729"/>
    <cellStyle name="New Times Roman" xfId="1730"/>
    <cellStyle name="New_06.THOPkluongTINH LAI thang11-2007-2" xfId="1731"/>
    <cellStyle name="no dec" xfId="1732"/>
    <cellStyle name="ÑONVÒ" xfId="1733"/>
    <cellStyle name="Normal" xfId="0" builtinId="0"/>
    <cellStyle name="Normal - Style1" xfId="1734"/>
    <cellStyle name="Normal - Style1 2" xfId="1735"/>
    <cellStyle name="Normal - Style1_Book1" xfId="1736"/>
    <cellStyle name="Normal - 유형1" xfId="1737"/>
    <cellStyle name="Normal 10" xfId="1738"/>
    <cellStyle name="Normal 100" xfId="1739"/>
    <cellStyle name="Normal 101" xfId="1740"/>
    <cellStyle name="Normal 102" xfId="1741"/>
    <cellStyle name="Normal 103" xfId="1742"/>
    <cellStyle name="Normal 104" xfId="1743"/>
    <cellStyle name="Normal 105" xfId="1744"/>
    <cellStyle name="Normal 106" xfId="1745"/>
    <cellStyle name="Normal 107" xfId="1746"/>
    <cellStyle name="Normal 108" xfId="1747"/>
    <cellStyle name="Normal 109" xfId="1748"/>
    <cellStyle name="Normal 11" xfId="1749"/>
    <cellStyle name="Normal 110" xfId="1750"/>
    <cellStyle name="Normal 111" xfId="1751"/>
    <cellStyle name="Normal 112" xfId="1752"/>
    <cellStyle name="Normal 113" xfId="1753"/>
    <cellStyle name="Normal 114" xfId="1754"/>
    <cellStyle name="Normal 115" xfId="1755"/>
    <cellStyle name="Normal 116" xfId="3217"/>
    <cellStyle name="Normal 12" xfId="1756"/>
    <cellStyle name="Normal 13" xfId="1757"/>
    <cellStyle name="Normal 14" xfId="1758"/>
    <cellStyle name="Normal 15" xfId="1759"/>
    <cellStyle name="Normal 16" xfId="1760"/>
    <cellStyle name="Normal 17" xfId="1761"/>
    <cellStyle name="Normal 18" xfId="1762"/>
    <cellStyle name="Normal 19" xfId="1763"/>
    <cellStyle name="Normal 2" xfId="1764"/>
    <cellStyle name="Normal 20" xfId="1765"/>
    <cellStyle name="Normal 21" xfId="1766"/>
    <cellStyle name="Normal 22" xfId="1767"/>
    <cellStyle name="Normal 23" xfId="1768"/>
    <cellStyle name="Normal 24" xfId="1769"/>
    <cellStyle name="Normal 25" xfId="1770"/>
    <cellStyle name="Normal 26" xfId="1771"/>
    <cellStyle name="Normal 27" xfId="1772"/>
    <cellStyle name="Normal 28" xfId="1773"/>
    <cellStyle name="Normal 29" xfId="1774"/>
    <cellStyle name="Normal 3" xfId="1775"/>
    <cellStyle name="Normal 30" xfId="1776"/>
    <cellStyle name="Normal 31" xfId="1777"/>
    <cellStyle name="Normal 32" xfId="1778"/>
    <cellStyle name="Normal 33" xfId="1779"/>
    <cellStyle name="Normal 34" xfId="1780"/>
    <cellStyle name="Normal 35" xfId="1781"/>
    <cellStyle name="Normal 36" xfId="1782"/>
    <cellStyle name="Normal 37" xfId="1783"/>
    <cellStyle name="Normal 38" xfId="1784"/>
    <cellStyle name="Normal 39" xfId="1785"/>
    <cellStyle name="Normal 4" xfId="1786"/>
    <cellStyle name="Normal 40" xfId="1787"/>
    <cellStyle name="Normal 41" xfId="1788"/>
    <cellStyle name="Normal 42" xfId="1789"/>
    <cellStyle name="Normal 43" xfId="1790"/>
    <cellStyle name="Normal 44" xfId="1791"/>
    <cellStyle name="Normal 45" xfId="1792"/>
    <cellStyle name="Normal 46" xfId="1793"/>
    <cellStyle name="Normal 47" xfId="1794"/>
    <cellStyle name="Normal 48" xfId="1795"/>
    <cellStyle name="Normal 49" xfId="1796"/>
    <cellStyle name="Normal 5" xfId="1797"/>
    <cellStyle name="Normal 50" xfId="1798"/>
    <cellStyle name="Normal 51" xfId="1799"/>
    <cellStyle name="Normal 52" xfId="1800"/>
    <cellStyle name="Normal 53" xfId="1801"/>
    <cellStyle name="Normal 54" xfId="1802"/>
    <cellStyle name="Normal 55" xfId="1803"/>
    <cellStyle name="Normal 56" xfId="1804"/>
    <cellStyle name="Normal 57" xfId="1805"/>
    <cellStyle name="Normal 58" xfId="1806"/>
    <cellStyle name="Normal 59" xfId="1807"/>
    <cellStyle name="Normal 6" xfId="1808"/>
    <cellStyle name="Normal 60" xfId="1809"/>
    <cellStyle name="Normal 61" xfId="1810"/>
    <cellStyle name="Normal 62" xfId="1811"/>
    <cellStyle name="Normal 63" xfId="1812"/>
    <cellStyle name="Normal 64" xfId="1813"/>
    <cellStyle name="Normal 65" xfId="1814"/>
    <cellStyle name="Normal 66" xfId="1815"/>
    <cellStyle name="Normal 67" xfId="1816"/>
    <cellStyle name="Normal 68" xfId="1817"/>
    <cellStyle name="Normal 69" xfId="1818"/>
    <cellStyle name="Normal 7" xfId="1819"/>
    <cellStyle name="Normal 70" xfId="1820"/>
    <cellStyle name="Normal 71" xfId="1821"/>
    <cellStyle name="Normal 72" xfId="1822"/>
    <cellStyle name="Normal 73" xfId="1823"/>
    <cellStyle name="Normal 74" xfId="1824"/>
    <cellStyle name="Normal 75" xfId="1825"/>
    <cellStyle name="Normal 76" xfId="1826"/>
    <cellStyle name="Normal 77" xfId="1827"/>
    <cellStyle name="Normal 78" xfId="1828"/>
    <cellStyle name="Normal 79" xfId="1829"/>
    <cellStyle name="Normal 8" xfId="1830"/>
    <cellStyle name="Normal 80" xfId="1831"/>
    <cellStyle name="Normal 81" xfId="1832"/>
    <cellStyle name="Normal 82" xfId="1833"/>
    <cellStyle name="Normal 83" xfId="1834"/>
    <cellStyle name="Normal 84" xfId="1835"/>
    <cellStyle name="Normal 85" xfId="1836"/>
    <cellStyle name="Normal 86" xfId="1837"/>
    <cellStyle name="Normal 87" xfId="1838"/>
    <cellStyle name="Normal 88" xfId="1839"/>
    <cellStyle name="Normal 89" xfId="1840"/>
    <cellStyle name="Normal 9" xfId="1841"/>
    <cellStyle name="Normal 90" xfId="1842"/>
    <cellStyle name="Normal 91" xfId="1843"/>
    <cellStyle name="Normal 92" xfId="1844"/>
    <cellStyle name="Normal 93" xfId="1845"/>
    <cellStyle name="Normal 94" xfId="1846"/>
    <cellStyle name="Normal 95" xfId="1847"/>
    <cellStyle name="Normal 96" xfId="1848"/>
    <cellStyle name="Normal 97" xfId="1849"/>
    <cellStyle name="Normal 98" xfId="1850"/>
    <cellStyle name="Normal 99" xfId="1851"/>
    <cellStyle name="Normal_Xet thau" xfId="1852"/>
    <cellStyle name="Normal1" xfId="1853"/>
    <cellStyle name="Normale_ PESO ELETTR." xfId="1854"/>
    <cellStyle name="Normalny_Cennik obowiazuje od 06-08-2001 r (1)" xfId="1855"/>
    <cellStyle name="Note" xfId="1856" builtinId="10" customBuiltin="1"/>
    <cellStyle name="Note 2" xfId="1857"/>
    <cellStyle name="Note 3" xfId="1858"/>
    <cellStyle name="Ò_x000d_Normal_123569" xfId="1859"/>
    <cellStyle name="Œ…‹æØ‚è [0.00]_laroux" xfId="1860"/>
    <cellStyle name="Œ…‹æØ‚è_laroux" xfId="1861"/>
    <cellStyle name="oft Excel]_x000d__x000a_Comment=open=/f ‚ðw’è‚·‚é‚ÆAƒ†[ƒU[’è‹`ŠÖ”‚ðŠÖ”“\‚è•t‚¯‚Ìˆê——‚É“o˜^‚·‚é‚±‚Æ‚ª‚Å‚«‚Ü‚·B_x000d__x000a_Maximized" xfId="1862"/>
    <cellStyle name="oft Excel]_x000d__x000a_Comment=The open=/f lines load custom functions into the Paste Function list._x000d__x000a_Maximized=2_x000d__x000a_Basics=1_x000d__x000a_A" xfId="1863"/>
    <cellStyle name="oft Excel]_x000d__x000a_Comment=The open=/f lines load custom functions into the Paste Function list._x000d__x000a_Maximized=3_x000d__x000a_Basics=1_x000d__x000a_A" xfId="1864"/>
    <cellStyle name="omma [0]_Mktg Prog" xfId="1865"/>
    <cellStyle name="ormal_Sheet1_1" xfId="1866"/>
    <cellStyle name="Output" xfId="1867" builtinId="21" customBuiltin="1"/>
    <cellStyle name="Output 2" xfId="1868"/>
    <cellStyle name="Output 3" xfId="1869"/>
    <cellStyle name="per.style" xfId="1870"/>
    <cellStyle name="Percent [0]" xfId="1871"/>
    <cellStyle name="Percent [00]" xfId="1872"/>
    <cellStyle name="Percent [2]" xfId="1873"/>
    <cellStyle name="Percent 10" xfId="1874"/>
    <cellStyle name="Percent 11" xfId="1875"/>
    <cellStyle name="Percent 12" xfId="1876"/>
    <cellStyle name="Percent 13" xfId="1877"/>
    <cellStyle name="Percent 14" xfId="1878"/>
    <cellStyle name="Percent 15" xfId="1879"/>
    <cellStyle name="Percent 16" xfId="1880"/>
    <cellStyle name="Percent 17" xfId="1881"/>
    <cellStyle name="Percent 18" xfId="1882"/>
    <cellStyle name="Percent 19" xfId="1883"/>
    <cellStyle name="Percent 2" xfId="1884"/>
    <cellStyle name="Percent 20" xfId="1885"/>
    <cellStyle name="Percent 21" xfId="1886"/>
    <cellStyle name="Percent 22" xfId="1887"/>
    <cellStyle name="Percent 23" xfId="1888"/>
    <cellStyle name="Percent 24" xfId="1889"/>
    <cellStyle name="Percent 25" xfId="1890"/>
    <cellStyle name="Percent 26" xfId="1891"/>
    <cellStyle name="Percent 27" xfId="1892"/>
    <cellStyle name="Percent 28" xfId="1893"/>
    <cellStyle name="Percent 29" xfId="1894"/>
    <cellStyle name="Percent 3" xfId="1895"/>
    <cellStyle name="Percent 30" xfId="1896"/>
    <cellStyle name="Percent 31" xfId="1897"/>
    <cellStyle name="Percent 32" xfId="1898"/>
    <cellStyle name="Percent 33" xfId="1899"/>
    <cellStyle name="Percent 34" xfId="1900"/>
    <cellStyle name="Percent 35" xfId="1901"/>
    <cellStyle name="Percent 36" xfId="1902"/>
    <cellStyle name="Percent 37" xfId="1903"/>
    <cellStyle name="Percent 38" xfId="1904"/>
    <cellStyle name="Percent 39" xfId="1905"/>
    <cellStyle name="Percent 4" xfId="1906"/>
    <cellStyle name="Percent 40" xfId="1907"/>
    <cellStyle name="Percent 41" xfId="1908"/>
    <cellStyle name="Percent 42" xfId="1909"/>
    <cellStyle name="Percent 43" xfId="1910"/>
    <cellStyle name="Percent 44" xfId="1911"/>
    <cellStyle name="Percent 45" xfId="1912"/>
    <cellStyle name="Percent 5" xfId="1913"/>
    <cellStyle name="Percent 6" xfId="1914"/>
    <cellStyle name="Percent 7" xfId="1915"/>
    <cellStyle name="Percent 8" xfId="1916"/>
    <cellStyle name="Percent 9" xfId="1917"/>
    <cellStyle name="PERCENTAGE" xfId="1918"/>
    <cellStyle name="PHONG" xfId="1919"/>
    <cellStyle name="PrePop Currency (0)" xfId="1920"/>
    <cellStyle name="PrePop Currency (2)" xfId="1921"/>
    <cellStyle name="PrePop Units (0)" xfId="1922"/>
    <cellStyle name="PrePop Units (1)" xfId="1923"/>
    <cellStyle name="PrePop Units (2)" xfId="1924"/>
    <cellStyle name="pricing" xfId="1925"/>
    <cellStyle name="PSChar" xfId="1926"/>
    <cellStyle name="PSHeading" xfId="1927"/>
    <cellStyle name="regstoresfromspecstores" xfId="1928"/>
    <cellStyle name="RevList" xfId="1929"/>
    <cellStyle name="rlink_tiªn l­în_x001b_Hyperlink_TONG HOP KINH PHI" xfId="1930"/>
    <cellStyle name="rmal_ADAdot" xfId="1931"/>
    <cellStyle name="s]_x000d__x000a_spooler=yes_x000d__x000a_load=_x000d__x000a_Beep=yes_x000d__x000a_NullPort=None_x000d__x000a_BorderWidth=3_x000d__x000a_CursorBlinkRate=1200_x000d__x000a_DoubleClickSpeed=452_x000d__x000a_Programs=co" xfId="1932"/>
    <cellStyle name="s1" xfId="1933"/>
    <cellStyle name="SAPBEXaggData" xfId="1934"/>
    <cellStyle name="SAPBEXaggDataEmph" xfId="1935"/>
    <cellStyle name="SAPBEXaggItem" xfId="1936"/>
    <cellStyle name="SAPBEXchaText" xfId="1937"/>
    <cellStyle name="SAPBEXexcBad7" xfId="1938"/>
    <cellStyle name="SAPBEXexcBad8" xfId="1939"/>
    <cellStyle name="SAPBEXexcBad9" xfId="1940"/>
    <cellStyle name="SAPBEXexcCritical4" xfId="1941"/>
    <cellStyle name="SAPBEXexcCritical5" xfId="1942"/>
    <cellStyle name="SAPBEXexcCritical6" xfId="1943"/>
    <cellStyle name="SAPBEXexcGood1" xfId="1944"/>
    <cellStyle name="SAPBEXexcGood2" xfId="1945"/>
    <cellStyle name="SAPBEXexcGood3" xfId="1946"/>
    <cellStyle name="SAPBEXfilterDrill" xfId="1947"/>
    <cellStyle name="SAPBEXfilterItem" xfId="1948"/>
    <cellStyle name="SAPBEXfilterText" xfId="1949"/>
    <cellStyle name="SAPBEXformats" xfId="1950"/>
    <cellStyle name="SAPBEXheaderItem" xfId="1951"/>
    <cellStyle name="SAPBEXheaderText" xfId="1952"/>
    <cellStyle name="SAPBEXresData" xfId="1953"/>
    <cellStyle name="SAPBEXresDataEmph" xfId="1954"/>
    <cellStyle name="SAPBEXresItem" xfId="1955"/>
    <cellStyle name="SAPBEXstdData" xfId="1956"/>
    <cellStyle name="SAPBEXstdDataEmph" xfId="1957"/>
    <cellStyle name="SAPBEXstdItem" xfId="1958"/>
    <cellStyle name="SAPBEXtitle" xfId="1959"/>
    <cellStyle name="SAPBEXundefined" xfId="1960"/>
    <cellStyle name="_x0001_sç?" xfId="1961"/>
    <cellStyle name="serJet 1200 Series PCL 6" xfId="1962"/>
    <cellStyle name="SHADEDSTORES" xfId="1963"/>
    <cellStyle name="Siêu n?i kê?t_Book1" xfId="1964"/>
    <cellStyle name="Siêu nối kết_Book1" xfId="1965"/>
    <cellStyle name="Spaltenebene_1_主营业务利润明细表" xfId="1966"/>
    <cellStyle name="specstores" xfId="1967"/>
    <cellStyle name="Standard_9. Fixed assets-Additions list" xfId="1968"/>
    <cellStyle name="STTDG" xfId="1969"/>
    <cellStyle name="style" xfId="1970"/>
    <cellStyle name="Style 1" xfId="1971"/>
    <cellStyle name="Style 1 2" xfId="1972"/>
    <cellStyle name="Style 1 2 2" xfId="1973"/>
    <cellStyle name="Style 1 2 3" xfId="1974"/>
    <cellStyle name="Style 1 3" xfId="1975"/>
    <cellStyle name="Style 1 4" xfId="1976"/>
    <cellStyle name="Style 10" xfId="1977"/>
    <cellStyle name="Style 11" xfId="1978"/>
    <cellStyle name="Style 12" xfId="1979"/>
    <cellStyle name="Style 13" xfId="1980"/>
    <cellStyle name="Style 14" xfId="1981"/>
    <cellStyle name="Style 15" xfId="1982"/>
    <cellStyle name="Style 16" xfId="1983"/>
    <cellStyle name="Style 17" xfId="1984"/>
    <cellStyle name="Style 18" xfId="1985"/>
    <cellStyle name="Style 19" xfId="1986"/>
    <cellStyle name="Style 2" xfId="1987"/>
    <cellStyle name="Style 20" xfId="1988"/>
    <cellStyle name="Style 21" xfId="1989"/>
    <cellStyle name="Style 22" xfId="1990"/>
    <cellStyle name="Style 23" xfId="1991"/>
    <cellStyle name="Style 24" xfId="1992"/>
    <cellStyle name="Style 25" xfId="1993"/>
    <cellStyle name="Style 26" xfId="1994"/>
    <cellStyle name="Style 27" xfId="1995"/>
    <cellStyle name="Style 28" xfId="1996"/>
    <cellStyle name="Style 29" xfId="1997"/>
    <cellStyle name="Style 3" xfId="1998"/>
    <cellStyle name="Style 4" xfId="1999"/>
    <cellStyle name="Style 5" xfId="2000"/>
    <cellStyle name="Style 6" xfId="2001"/>
    <cellStyle name="Style 7" xfId="2002"/>
    <cellStyle name="Style 8" xfId="2003"/>
    <cellStyle name="Style 9" xfId="2004"/>
    <cellStyle name="style_1" xfId="2005"/>
    <cellStyle name="Style1" xfId="2006"/>
    <cellStyle name="subhead" xfId="2007"/>
    <cellStyle name="subhead 2" xfId="2008"/>
    <cellStyle name="SubHeading" xfId="2009"/>
    <cellStyle name="Subtotal" xfId="2010"/>
    <cellStyle name="T" xfId="2011"/>
    <cellStyle name="T 2" xfId="2012"/>
    <cellStyle name="T_0.4PhapVanCuoi" xfId="2013"/>
    <cellStyle name="T_06.THOPkluongTINH LAI thang11-2007-2" xfId="2014"/>
    <cellStyle name="T_09_BangTongHopKinhPhiNhaso9" xfId="2015"/>
    <cellStyle name="T_09a_PhanMongNhaSo9" xfId="2016"/>
    <cellStyle name="T_09b_PhanThannhaso9" xfId="2017"/>
    <cellStyle name="T_09c_PhandienNhaso9" xfId="2018"/>
    <cellStyle name="T_09d_Phannuocnhaso9" xfId="2019"/>
    <cellStyle name="T_09f_TienluongThannhaso9" xfId="2020"/>
    <cellStyle name="T_1!Tong hop TDT" xfId="2021"/>
    <cellStyle name="T_1!Tong hop TDT_Chiet tinh chung" xfId="2022"/>
    <cellStyle name="T_1!Tong hop TDT_Chiet tinh chung111" xfId="2023"/>
    <cellStyle name="T_1!Tong hop TDT_DT" xfId="2024"/>
    <cellStyle name="T_1!Tong hop TDT_DT Goi 1" xfId="2025"/>
    <cellStyle name="T_1!Tong hop TDT_Du toan 04kV" xfId="2026"/>
    <cellStyle name="T_1!Tong hop TDT_Du toan DZ22" xfId="2027"/>
    <cellStyle name="T_1!Tong hop TDT_Du toan truong chinh tri" xfId="2028"/>
    <cellStyle name="T_1!Tong hop TDT_TMDT_Goi 1 trinh" xfId="2029"/>
    <cellStyle name="T_1!Tong hop TDT_TMDT_Goi 1 trinh_Du toan 04kV" xfId="2030"/>
    <cellStyle name="T_1!Tong hop TDT_TMDT_Goi 1 trinh_Du toan DZ22" xfId="2031"/>
    <cellStyle name="T_1!Tong hop TDT_TMDT_Goi 1 trinh_Du toan truong chinh tri" xfId="2032"/>
    <cellStyle name="T_100trieubc" xfId="2033"/>
    <cellStyle name="T_10b_PhanThanNhaSo10" xfId="2034"/>
    <cellStyle name="T_2!Tong TDT" xfId="2035"/>
    <cellStyle name="T_35 BanCoc" xfId="2036"/>
    <cellStyle name="T_35BanCocTDinh14.2006moi" xfId="2037"/>
    <cellStyle name="T_Bai Chau" xfId="2038"/>
    <cellStyle name="T_Bang gia du thau" xfId="2039"/>
    <cellStyle name="T_bang ke 35+0,4 moi" xfId="2040"/>
    <cellStyle name="T_Bang ke Hoa Binh" xfId="2041"/>
    <cellStyle name="T_Bang ke khoi luong" xfId="2042"/>
    <cellStyle name="T_Bang luong" xfId="2043"/>
    <cellStyle name="T_BANG LUONG MOI KSDH va KSDC (co phu cap khu vuc)" xfId="2044"/>
    <cellStyle name="T_BANG LUONG MOI KSDH va KSDC (co phu cap khu vuc)_06.THOPkluongTINH LAI thang11-2007-2" xfId="2045"/>
    <cellStyle name="T_BANG LUONG MOI KSDH va KSDC (co phu cap khu vuc)_dt N2 _5-10" xfId="2046"/>
    <cellStyle name="T_BANG LUONG MOI KSDH va KSDC (co phu cap khu vuc)_DTtu1_1_08_6" xfId="2047"/>
    <cellStyle name="T_BANG LUONG MOI KSDH va KSDC (co phu cap khu vuc)_pkhai-kl-8" xfId="2048"/>
    <cellStyle name="T_Bang T.hop KLuong bonglang" xfId="2049"/>
    <cellStyle name="T_bang tong ke ban cam ban phiet" xfId="2050"/>
    <cellStyle name="T_Bieu" xfId="2051"/>
    <cellStyle name="T_Book1" xfId="2052"/>
    <cellStyle name="T_Book1_0.4PhapVanCuoi" xfId="2053"/>
    <cellStyle name="T_Book1_06.THOPkluongTINH LAI thang11-2007-2" xfId="2054"/>
    <cellStyle name="T_Book1_09_BangTongHopKinhPhiNhaso9" xfId="2055"/>
    <cellStyle name="T_Book1_09a_PhanMongNhaSo9" xfId="2056"/>
    <cellStyle name="T_Book1_09b_PhanThannhaso9" xfId="2057"/>
    <cellStyle name="T_Book1_09c_PhandienNhaso9" xfId="2058"/>
    <cellStyle name="T_Book1_09d_Phannuocnhaso9" xfId="2059"/>
    <cellStyle name="T_Book1_09f_TienluongThannhaso9" xfId="2060"/>
    <cellStyle name="T_Book1_1" xfId="2061"/>
    <cellStyle name="T_Book1_1_06.THOPkluongTINH LAI thang11-2007-2" xfId="2062"/>
    <cellStyle name="T_Book1_1_Book1" xfId="2063"/>
    <cellStyle name="T_Book1_1_Book1_1" xfId="2064"/>
    <cellStyle name="T_Book1_1_Book1_DGDT Can Co (11.09) -VU YEN" xfId="2065"/>
    <cellStyle name="T_Book1_1_Book1_Du toan Bac can" xfId="2066"/>
    <cellStyle name="T_Book1_1_Book1_Du toan truong chinh tri" xfId="2067"/>
    <cellStyle name="T_Book1_1_Can ho 2p phai goc 0.5" xfId="2068"/>
    <cellStyle name="T_Book1_1_CD Bien phong" xfId="2069"/>
    <cellStyle name="T_Book1_1_Chiet tinh chung111" xfId="2070"/>
    <cellStyle name="T_Book1_1_Cong to" xfId="2071"/>
    <cellStyle name="T_Book1_1_CPK" xfId="2072"/>
    <cellStyle name="T_Book1_1_CPK_Du toan Bac can" xfId="2073"/>
    <cellStyle name="T_Book1_1_CPK_Du toan truong chinh tri" xfId="2074"/>
    <cellStyle name="T_Book1_1_DC Xuan Giao Gphu Cduong" xfId="2075"/>
    <cellStyle name="T_Book1_1_DCKS Goi 4" xfId="2076"/>
    <cellStyle name="T_Book1_1_De cuong &amp; DT kinh phi" xfId="2077"/>
    <cellStyle name="T_Book1_1_De cuong khao sat" xfId="2078"/>
    <cellStyle name="T_Book1_1_De cuong khao sat - Lang Son" xfId="2079"/>
    <cellStyle name="T_Book1_1_De cuong khao sat - Lang Son (DC quy mo)" xfId="2080"/>
    <cellStyle name="T_Book1_1_De cuong khao sat Goi 1 - Hoa Binh" xfId="2081"/>
    <cellStyle name="T_Book1_1_DG285-286 KV1" xfId="2082"/>
    <cellStyle name="T_Book1_1_DGDT Can Co (11.09) -VU YEN" xfId="2083"/>
    <cellStyle name="T_Book1_1_dieu chinh" xfId="2084"/>
    <cellStyle name="T_Book1_1_DT" xfId="2085"/>
    <cellStyle name="T_Book1_1_DT 0,4 KV BÖnh viÖn tØnh" xfId="2086"/>
    <cellStyle name="T_Book1_1_DT 0,4 KV BÖnh viÖn tØnh L1" xfId="2087"/>
    <cellStyle name="T_Book1_1_DT 0,4 KV so 1 sua" xfId="2088"/>
    <cellStyle name="T_Book1_1_DT Goi 1" xfId="2089"/>
    <cellStyle name="T_Book1_1_dt N2 _5-10" xfId="2090"/>
    <cellStyle name="T_Book1_1_DT NB_LC xa Cam Con" xfId="2091"/>
    <cellStyle name="T_Book1_1_DT NB_LC xa Son Ha+ Son Hai" xfId="2092"/>
    <cellStyle name="T_Book1_1_DT phat sinh Ban Hon tong ke" xfId="2093"/>
    <cellStyle name="T_Book1_1_DT-goi(1-4)" xfId="2094"/>
    <cellStyle name="T_Book1_1_DTtu1_1_08_6" xfId="2095"/>
    <cellStyle name="T_Book1_1_Du thau pa khoa" xfId="2096"/>
    <cellStyle name="T_Book1_1_Du toan" xfId="2097"/>
    <cellStyle name="T_Book1_1_Du toan Bac can" xfId="2098"/>
    <cellStyle name="T_Book1_1_DU TOAN BAN HON" xfId="2099"/>
    <cellStyle name="T_Book1_1_Du toan Khang" xfId="2100"/>
    <cellStyle name="T_Book1_1_Du toan NB_LC Son Ha- Son Hai moi" xfId="2101"/>
    <cellStyle name="T_Book1_1_Du toan NB_LC Tan An Tan thuong-Cam Con" xfId="2102"/>
    <cellStyle name="T_Book1_1_Du toan nhai tho 4" xfId="2103"/>
    <cellStyle name="T_Book1_1_Du toan truong chinh tri" xfId="2104"/>
    <cellStyle name="T_Book1_1_Du toan Xin Then" xfId="2105"/>
    <cellStyle name="T_Book1_1_DU TOAN_DGDT Can Co (11.09) -VU YEN" xfId="2106"/>
    <cellStyle name="T_Book1_1_Du toan_Goi 4 (Thanh Hoa)" xfId="2107"/>
    <cellStyle name="T_Book1_1_Duyet TKKTTC 5-9(2) PT" xfId="2108"/>
    <cellStyle name="T_Book1_1_DZ 0,4 KV Ban Moi" xfId="2109"/>
    <cellStyle name="T_Book1_1_DZ 0,4KV cap ngam" xfId="2110"/>
    <cellStyle name="T_Book1_1_DZ 35KV Ban Moi" xfId="2111"/>
    <cellStyle name="T_Book1_1_DZ 35KV Uong Bi - Quang Ninh" xfId="2112"/>
    <cellStyle name="T_Book1_1_DZ0,4KV khu2" xfId="2113"/>
    <cellStyle name="T_Book1_1_DZ35KV" xfId="2114"/>
    <cellStyle name="T_Book1_1_DZ35KV (PXXL)2" xfId="2115"/>
    <cellStyle name="T_Book1_1_DZ35KV sua" xfId="2116"/>
    <cellStyle name="T_Book1_1_DZ35KV(LONG HO CONG VIEN2)" xfId="2117"/>
    <cellStyle name="T_Book1_1_DZK 35 kV Bac Ha" xfId="2118"/>
    <cellStyle name="T_Book1_1_gia ca may gui Quyet" xfId="2119"/>
    <cellStyle name="T_Book1_1_le loi gui anh xuyen" xfId="2120"/>
    <cellStyle name="T_Book1_1_LKBV + KDZ+CT Rieng Thang" xfId="2121"/>
    <cellStyle name="T_Book1_1_Muong thanh 0306" xfId="2122"/>
    <cellStyle name="T_Book1_1_phan mong, tiep dia, cot" xfId="2123"/>
    <cellStyle name="T_Book1_1_pkhai-kl-8" xfId="2124"/>
    <cellStyle name="T_Book1_1_QT HMong LaiChau. da sua" xfId="2125"/>
    <cellStyle name="T_Book1_1_quyet_toan_CT_HO_MIT" xfId="2126"/>
    <cellStyle name="T_Book1_1_Quyet_toan_H_Mong_Lai_Chau(1).2" xfId="2127"/>
    <cellStyle name="T_Book1_1_scada cau dien" xfId="2128"/>
    <cellStyle name="T_Book1_1_SH" xfId="2129"/>
    <cellStyle name="T_Book1_1_TBA" xfId="2130"/>
    <cellStyle name="T_Book1_1_TBA 31,5KVA Ban Moi" xfId="2131"/>
    <cellStyle name="T_Book1_1_TBA 50KVA Ho Be, Nam Be" xfId="2132"/>
    <cellStyle name="T_Book1_1_TBA BAN Bo 31,5KVA" xfId="2133"/>
    <cellStyle name="T_Book1_1_TBA160KVA" xfId="2134"/>
    <cellStyle name="T_Book1_1_TBA160KVA DC" xfId="2135"/>
    <cellStyle name="T_Book1_1_TBA-50KVA" xfId="2136"/>
    <cellStyle name="T_Book1_1_TDC bo sung- Nam Phin" xfId="2137"/>
    <cellStyle name="T_Book1_1_TDC2-QD" xfId="2138"/>
    <cellStyle name="T_Book1_1_Tham dinh DT Den Thang" xfId="2139"/>
    <cellStyle name="T_Book1_1_THANH TOAN Goi 4" xfId="2140"/>
    <cellStyle name="T_Book1_1_THAO DO - DZ352" xfId="2141"/>
    <cellStyle name="T_Book1_1_Thiet bi" xfId="2142"/>
    <cellStyle name="T_Book1_1_Thiet bi_Du toan Bac can" xfId="2143"/>
    <cellStyle name="T_Book1_1_Thiet bi_Du toan truong chinh tri" xfId="2144"/>
    <cellStyle name="T_Book1_1_Thong ke dien RE 2 Gia Phu Moi" xfId="2145"/>
    <cellStyle name="T_Book1_1_THU1" xfId="2146"/>
    <cellStyle name="T_Book1_1_THUY LOI BAN CAM-BT-LC -      DAP TRONG-09-03" xfId="2147"/>
    <cellStyle name="T_Book1_1_TOHOP TDT" xfId="2148"/>
    <cellStyle name="T_Book1_1_tong du toan truc1+2-dung-4" xfId="2149"/>
    <cellStyle name="T_Book1_1_Tram 110KV(TKKT)" xfId="2150"/>
    <cellStyle name="T_Book1_1_TS01" xfId="2151"/>
    <cellStyle name="T_Book1_1_TTra - TRUONG CAO DANG SP" xfId="2152"/>
    <cellStyle name="T_Book1_1_TTra-NSH DIN CHIN" xfId="2153"/>
    <cellStyle name="T_Book1_1_xay dung ngoai troi (P8)" xfId="2154"/>
    <cellStyle name="T_Book1_1_XD TBA va luoi dien ha the 0,4kV thon Xin Then Phong Hai BT" xfId="2155"/>
    <cellStyle name="T_Book1_10b_PhanThanNhaSo10" xfId="2156"/>
    <cellStyle name="T_Book1_2" xfId="2157"/>
    <cellStyle name="T_Book1_2!Tong TDT" xfId="2158"/>
    <cellStyle name="T_Book1_2_Bai Chau" xfId="2159"/>
    <cellStyle name="T_Book1_2_Book1" xfId="2160"/>
    <cellStyle name="T_Book1_2_Book1_1" xfId="2161"/>
    <cellStyle name="T_Book1_2_Book1_2" xfId="2162"/>
    <cellStyle name="T_Book1_2_Book1_Book1" xfId="2163"/>
    <cellStyle name="T_Book1_2_Book1_DG285-286 KV1" xfId="2164"/>
    <cellStyle name="T_Book1_2_CD Bien phong" xfId="2165"/>
    <cellStyle name="T_Book1_2_De cuong goi 7 Thanh Hoa duyet" xfId="2166"/>
    <cellStyle name="T_Book1_2_De cuong khao sat" xfId="2167"/>
    <cellStyle name="T_Book1_2_De cuong khao sat Goi 1 - Hoa Binh" xfId="2168"/>
    <cellStyle name="T_Book1_2_De cuong khao sat thiet ke tham dinh" xfId="2169"/>
    <cellStyle name="T_Book1_2_De xuat" xfId="2170"/>
    <cellStyle name="T_Book1_2_DG285-286 KV1" xfId="2171"/>
    <cellStyle name="T_Book1_2_DGDT Can Co (11.09) -VU YEN" xfId="2172"/>
    <cellStyle name="T_Book1_2_dieu chinh" xfId="2173"/>
    <cellStyle name="T_Book1_2_DT" xfId="2174"/>
    <cellStyle name="T_Book1_2_DT 0,4 KV BÖnh viÖn tØnh" xfId="2175"/>
    <cellStyle name="T_Book1_2_DT 0,4 KV BÖnh viÖn tØnh L1" xfId="2176"/>
    <cellStyle name="T_Book1_2_DT 0,4 KV so 1 sua" xfId="2177"/>
    <cellStyle name="T_Book1_2_DT Goi 1" xfId="2178"/>
    <cellStyle name="T_Book1_2_DT-goi(1-4)" xfId="2179"/>
    <cellStyle name="T_Book1_2_Du thau pa khoa" xfId="2180"/>
    <cellStyle name="T_Book1_2_DU TOAN" xfId="2181"/>
    <cellStyle name="T_Book1_2_Du toan Bac can" xfId="2182"/>
    <cellStyle name="T_Book1_2_DU TOAN BAN HON" xfId="2183"/>
    <cellStyle name="T_Book1_2_Du toan truong chinh tri" xfId="2184"/>
    <cellStyle name="T_Book1_2_Duyet TKKTTC 5-9(2) PT" xfId="2185"/>
    <cellStyle name="T_Book1_2_DZ 0,4 KV Ban Moi" xfId="2186"/>
    <cellStyle name="T_Book1_2_DZ 0,4KV cap ngam" xfId="2187"/>
    <cellStyle name="T_Book1_2_DZ 35KV Ban Moi" xfId="2188"/>
    <cellStyle name="T_Book1_2_DZ0,4KV khu2" xfId="2189"/>
    <cellStyle name="T_Book1_2_DZ35KV" xfId="2190"/>
    <cellStyle name="T_Book1_2_DZ35KV (PXXL)2" xfId="2191"/>
    <cellStyle name="T_Book1_2_DZ35KV sua" xfId="2192"/>
    <cellStyle name="T_Book1_2_DZ35KV(LONG HO CONG VIEN2)" xfId="2193"/>
    <cellStyle name="T_Book1_2_Lung Sui T5N08 TD1" xfId="2194"/>
    <cellStyle name="T_Book1_2_Sua theo Cuoc VC 718 DT Phong Nien 3" xfId="2195"/>
    <cellStyle name="T_Book1_2_TBA 31,5KVA Ban Moi" xfId="2196"/>
    <cellStyle name="T_Book1_2_TBA BAN Bo 31,5KVA" xfId="2197"/>
    <cellStyle name="T_Book1_2_TBA160KVA DC" xfId="2198"/>
    <cellStyle name="T_Book1_2_TBA-50KVA" xfId="2199"/>
    <cellStyle name="T_Book1_2_TDC bo sung- Nam Phin" xfId="2200"/>
    <cellStyle name="T_Book1_2_Tham dinh DT Den Thang" xfId="2201"/>
    <cellStyle name="T_Book1_2_THAO DO - DZ352" xfId="2202"/>
    <cellStyle name="T_Book1_2_THAO DO-TBA2" xfId="2203"/>
    <cellStyle name="T_Book1_2_Thon 17 Duong Quy" xfId="2204"/>
    <cellStyle name="T_Book1_2_THUY LOI BAN CAM-BT-LC -      DAP TRONG-09-03" xfId="2205"/>
    <cellStyle name="T_Book1_2_TS01" xfId="2206"/>
    <cellStyle name="T_Book1_3" xfId="2207"/>
    <cellStyle name="T_Book1_3_Book1" xfId="2208"/>
    <cellStyle name="T_Book1_3_Chiet tinh chung111" xfId="2209"/>
    <cellStyle name="T_Book1_3_DG285-286 KV1" xfId="2210"/>
    <cellStyle name="T_Book1_3_DGDT Can Co (11.09) -VU YEN" xfId="2211"/>
    <cellStyle name="T_Book1_3_dieu chinh" xfId="2212"/>
    <cellStyle name="T_Book1_3_DT" xfId="2213"/>
    <cellStyle name="T_Book1_3_DT 0,4 KV" xfId="2214"/>
    <cellStyle name="T_Book1_3_DT 0,4 KV so 1 sua" xfId="2215"/>
    <cellStyle name="T_Book1_3_DT Goi 1" xfId="2216"/>
    <cellStyle name="T_Book1_3_DT-goi(1-4)" xfId="2217"/>
    <cellStyle name="T_Book1_3_DU TOAN" xfId="2218"/>
    <cellStyle name="T_Book1_3_Du toan Bac can" xfId="2219"/>
    <cellStyle name="T_Book1_3_Du toan truong chinh tri" xfId="2220"/>
    <cellStyle name="T_Book1_3_DZ 0,4 KV Ban Moi" xfId="2221"/>
    <cellStyle name="T_Book1_3_DZ 0,4KV cap ngam" xfId="2222"/>
    <cellStyle name="T_Book1_3_DZ 35KV Ban Moi" xfId="2223"/>
    <cellStyle name="T_Book1_3_DZ0,4KV khu2" xfId="2224"/>
    <cellStyle name="T_Book1_3_DZ35KV" xfId="2225"/>
    <cellStyle name="T_Book1_3_DZ35KV (PXXL)2" xfId="2226"/>
    <cellStyle name="T_Book1_3_DZ35KV sua" xfId="2227"/>
    <cellStyle name="T_Book1_3_DZ35KV(LONG HO CONG VIEN2)" xfId="2228"/>
    <cellStyle name="T_Book1_3_TBA 31,5KVA Ban Moi" xfId="2229"/>
    <cellStyle name="T_Book1_3_TBA BAN Bo 31,5KVA" xfId="2230"/>
    <cellStyle name="T_Book1_3_TBA160KVA DC" xfId="2231"/>
    <cellStyle name="T_Book1_3_TBA-50KVA" xfId="2232"/>
    <cellStyle name="T_Book1_3_THAO DO-TBA2" xfId="2233"/>
    <cellStyle name="T_Book1_3_TS01" xfId="2234"/>
    <cellStyle name="T_Book1_4" xfId="2235"/>
    <cellStyle name="T_Book1_4_DGDT Can Co (11.09) -VU YEN" xfId="2236"/>
    <cellStyle name="T_Book1_5" xfId="2237"/>
    <cellStyle name="T_Book1_6" xfId="2238"/>
    <cellStyle name="T_Book1_bacvong" xfId="2239"/>
    <cellStyle name="T_Book1_bacvong_De cuong goi 7 Thanh Hoa duyet" xfId="2240"/>
    <cellStyle name="T_Book1_bacvong_De xuat" xfId="2241"/>
    <cellStyle name="T_Book1_Bai Chau" xfId="2242"/>
    <cellStyle name="T_Book1_BAN PAU" xfId="2243"/>
    <cellStyle name="T_Book1_bang ke 35+0,4 moi" xfId="2244"/>
    <cellStyle name="T_Book1_BK_PT1" xfId="2245"/>
    <cellStyle name="T_Book1_Book1" xfId="2246"/>
    <cellStyle name="T_Book1_Book1_1" xfId="2247"/>
    <cellStyle name="T_Book1_Book1_1_Book1" xfId="2248"/>
    <cellStyle name="T_Book1_Book1_1_DG285-286 KV1" xfId="2249"/>
    <cellStyle name="T_Book1_Book1_1_DGDT Can Co (11.09) -VU YEN" xfId="2250"/>
    <cellStyle name="T_Book1_Book1_1_Du toan Bac can" xfId="2251"/>
    <cellStyle name="T_Book1_Book1_1_Du toan truong chinh tri" xfId="2252"/>
    <cellStyle name="T_Book1_Book1_2" xfId="2253"/>
    <cellStyle name="T_Book1_Book1_3" xfId="2254"/>
    <cellStyle name="T_Book1_Book1_Book1" xfId="2255"/>
    <cellStyle name="T_Book1_Book1_Book1_1" xfId="2256"/>
    <cellStyle name="T_Book1_Book1_Book1_Book1" xfId="2257"/>
    <cellStyle name="T_Book1_Book1_Book1_DG285-286 KV1" xfId="2258"/>
    <cellStyle name="T_Book1_Book1_Book1_Du toan Bac can" xfId="2259"/>
    <cellStyle name="T_Book1_Book1_Book1_Du toan truong chinh tri" xfId="2260"/>
    <cellStyle name="T_Book1_Book1_CD Bien phong" xfId="2261"/>
    <cellStyle name="T_Book1_Book1_De cuong goi 7 Thanh Hoa duyet" xfId="2262"/>
    <cellStyle name="T_Book1_Book1_De xuat" xfId="2263"/>
    <cellStyle name="T_Book1_Book1_DG285-286 KV1" xfId="2264"/>
    <cellStyle name="T_Book1_Book1_DGDT Can Co (11.09) -VU YEN" xfId="2265"/>
    <cellStyle name="T_Book1_Book1_dieu chinh" xfId="2266"/>
    <cellStyle name="T_Book1_Book1_DT 0,4 KV BÖnh viÖn tØnh" xfId="2267"/>
    <cellStyle name="T_Book1_Book1_DT 0,4 KV BÖnh viÖn tØnh L1" xfId="2268"/>
    <cellStyle name="T_Book1_Book1_DT 0,4 KV so 1 sua" xfId="2269"/>
    <cellStyle name="T_Book1_Book1_DT-goi(1-4)" xfId="2270"/>
    <cellStyle name="T_Book1_Book1_DU TOAN" xfId="2271"/>
    <cellStyle name="T_Book1_Book1_Du toan Bac can" xfId="2272"/>
    <cellStyle name="T_Book1_Book1_DU TOAN BAN HON" xfId="2273"/>
    <cellStyle name="T_Book1_Book1_Du toan truong chinh tri" xfId="2274"/>
    <cellStyle name="T_Book1_Book1_Duyet TKKTTC 5-9(2) PT" xfId="2275"/>
    <cellStyle name="T_Book1_Book1_DZ 0,4 KV Ban Moi" xfId="2276"/>
    <cellStyle name="T_Book1_Book1_DZ 0,4KV cap ngam" xfId="2277"/>
    <cellStyle name="T_Book1_Book1_DZ 35KV Ban Moi" xfId="2278"/>
    <cellStyle name="T_Book1_Book1_DZ0,4KV khu2" xfId="2279"/>
    <cellStyle name="T_Book1_Book1_DZ35KV" xfId="2280"/>
    <cellStyle name="T_Book1_Book1_DZ35KV (PXXL)2" xfId="2281"/>
    <cellStyle name="T_Book1_Book1_DZ35KV sua" xfId="2282"/>
    <cellStyle name="T_Book1_Book1_DZ35KV(LONG HO CONG VIEN2)" xfId="2283"/>
    <cellStyle name="T_Book1_Book1_le loi gui anh xuyen" xfId="2284"/>
    <cellStyle name="T_Book1_Book1_Muong thanh 0306" xfId="2285"/>
    <cellStyle name="T_Book1_Book1_QT HMong LaiChau. da sua" xfId="2286"/>
    <cellStyle name="T_Book1_Book1_quyet_toan_CT_HO_MIT" xfId="2287"/>
    <cellStyle name="T_Book1_Book1_Quyet_toan_H_Mong_Lai_Chau(1).2" xfId="2288"/>
    <cellStyle name="T_Book1_Book1_TBA 31,5KVA Ban Moi" xfId="2289"/>
    <cellStyle name="T_Book1_Book1_TBA BAN Bo 31,5KVA" xfId="2290"/>
    <cellStyle name="T_Book1_Book1_TBA160KVA DC" xfId="2291"/>
    <cellStyle name="T_Book1_Book1_TBA-50KVA" xfId="2292"/>
    <cellStyle name="T_Book1_Book1_THAO DO - DZ352" xfId="2293"/>
    <cellStyle name="T_Book1_Book1_THAO DO-TBA2" xfId="2294"/>
    <cellStyle name="T_Book1_Book1_THUY LOI BAN CAM-BT-LC -      DAP TRONG-09-03" xfId="2295"/>
    <cellStyle name="T_Book1_Book1_TS01" xfId="2296"/>
    <cellStyle name="T_Book1_Book2" xfId="2297"/>
    <cellStyle name="T_Book1_Book3" xfId="2298"/>
    <cellStyle name="T_Book1_Can ho 2p phai goc 0.5" xfId="2299"/>
    <cellStyle name="T_Book1_CD Bien phong" xfId="2300"/>
    <cellStyle name="T_Book1_Chiet tinh chung" xfId="2301"/>
    <cellStyle name="T_Book1_Chiet tinh chung111" xfId="2302"/>
    <cellStyle name="T_Book1_Cong to" xfId="2303"/>
    <cellStyle name="T_Book1_CPK" xfId="2304"/>
    <cellStyle name="T_Book1_DC Xuan Giao Gphu Cduong" xfId="2305"/>
    <cellStyle name="T_Book1_DCKS Goi 4" xfId="2306"/>
    <cellStyle name="T_Book1_De cuong &amp; DT kinh phi" xfId="2307"/>
    <cellStyle name="T_Book1_De cuong khao sat" xfId="2308"/>
    <cellStyle name="T_Book1_De cuong khao sat - Lang Son" xfId="2309"/>
    <cellStyle name="T_Book1_De cuong khao sat - Lang Son (DC quy mo)" xfId="2310"/>
    <cellStyle name="T_Book1_De cuong khao sat Goi 1 - Hoa Binh" xfId="2311"/>
    <cellStyle name="T_Book1_De xuat" xfId="2312"/>
    <cellStyle name="T_Book1_DG285-286 KV1" xfId="2313"/>
    <cellStyle name="T_Book1_DGDT Can Co (11.09) -VU YEN" xfId="2314"/>
    <cellStyle name="T_Book1_DGDT-H.Thai" xfId="2315"/>
    <cellStyle name="T_Book1_dieu chinh" xfId="2316"/>
    <cellStyle name="T_Book1_Dinh muc du toan" xfId="2317"/>
    <cellStyle name="T_Book1_DT" xfId="2318"/>
    <cellStyle name="T_Book1_DT - 35" xfId="2319"/>
    <cellStyle name="T_Book1_DT - 35_Chiet tinh" xfId="2320"/>
    <cellStyle name="T_Book1_DT - 35_Chiet tinh chung" xfId="2321"/>
    <cellStyle name="T_Book1_DT - 35_Chiet tinh chung111" xfId="2322"/>
    <cellStyle name="T_Book1_DT - 35_DT" xfId="2323"/>
    <cellStyle name="T_Book1_DT - 35_DT Goi 1" xfId="2324"/>
    <cellStyle name="T_Book1_DT - 35_Du toan 04kV" xfId="2325"/>
    <cellStyle name="T_Book1_DT - 35_Du toan DZ22" xfId="2326"/>
    <cellStyle name="T_Book1_DT - 35_Du toan truong chinh tri" xfId="2327"/>
    <cellStyle name="T_Book1_DT - 35_TMDT_Goi 1 trinh" xfId="2328"/>
    <cellStyle name="T_Book1_DT - 35_TMDT_Goi 1 trinh_Du toan 04kV" xfId="2329"/>
    <cellStyle name="T_Book1_DT - 35_TMDT_Goi 1 trinh_Du toan DZ22" xfId="2330"/>
    <cellStyle name="T_Book1_DT - 35_TMDT_Goi 1 trinh_Du toan truong chinh tri" xfId="2331"/>
    <cellStyle name="T_Book1_DT 0,4 KV BÖnh viÖn tØnh" xfId="2332"/>
    <cellStyle name="T_Book1_DT 0,4 KV BÖnh viÖn tØnh L1" xfId="2333"/>
    <cellStyle name="T_Book1_DT 0,4 KV so 1 sua" xfId="2334"/>
    <cellStyle name="T_Book1_DT 04" xfId="2335"/>
    <cellStyle name="T_Book1_DT 04_Chiet tinh" xfId="2336"/>
    <cellStyle name="T_Book1_DT 04_Chiet tinh chung111" xfId="2337"/>
    <cellStyle name="T_Book1_DT 04_DT" xfId="2338"/>
    <cellStyle name="T_Book1_DT 04_DT Goi 1" xfId="2339"/>
    <cellStyle name="T_Book1_DT 04_Du toan 04kV" xfId="2340"/>
    <cellStyle name="T_Book1_DT 04_Du toan DZ22" xfId="2341"/>
    <cellStyle name="T_Book1_DT 04_Du toan truong chinh tri" xfId="2342"/>
    <cellStyle name="T_Book1_DT bai chau theo Lao Cai" xfId="2343"/>
    <cellStyle name="T_Book1_DT Din Chin" xfId="2344"/>
    <cellStyle name="T_Book1_DT Goi 1" xfId="2345"/>
    <cellStyle name="T_Book1_dt N2 _5-10" xfId="2346"/>
    <cellStyle name="T_Book1_DT NB_LC xa Cam Con" xfId="2347"/>
    <cellStyle name="T_Book1_DT NB_LC xa Son Ha+ Son Hai" xfId="2348"/>
    <cellStyle name="T_Book1_DT ngoi duong tham dinh lai 19-5-2006" xfId="2349"/>
    <cellStyle name="T_Book1_DT NSH DOI 4" xfId="2350"/>
    <cellStyle name="T_Book1_DT NSH DOI 411" xfId="2351"/>
    <cellStyle name="T_Book1_DT phat sinh Ban Hon tong ke" xfId="2352"/>
    <cellStyle name="T_Book1_DT Ta Gia Khau" xfId="2353"/>
    <cellStyle name="T_Book1_DT Ta Loi nam 2009" xfId="2354"/>
    <cellStyle name="T_Book1_DT TKTC TX Lai Chau" xfId="2355"/>
    <cellStyle name="T_Book1_DT Trang B" xfId="2356"/>
    <cellStyle name="T_Book1_DT§Z110 QuePhongTKKTSuaTung" xfId="2357"/>
    <cellStyle name="T_Book1_DT§Z110 QuePhongTKKTSuaTung_1" xfId="2358"/>
    <cellStyle name="T_Book1_DT492" xfId="2359"/>
    <cellStyle name="T_Book1_DT492_DTtu1_1_08_6" xfId="2360"/>
    <cellStyle name="T_Book1_DT-goi(1-4)" xfId="2361"/>
    <cellStyle name="T_Book1_DTtu1_1_08_6" xfId="2362"/>
    <cellStyle name="T_Book1_DU TOAN" xfId="2363"/>
    <cellStyle name="T_Book1_Du toan An Son" xfId="2364"/>
    <cellStyle name="T_Book1_Du toan An Son_Du toan Bac can" xfId="2365"/>
    <cellStyle name="T_Book1_Du toan An Son_Du toan truong chinh tri" xfId="2366"/>
    <cellStyle name="T_Book1_Du toan Bac can" xfId="2367"/>
    <cellStyle name="T_Book1_DU TOAN BAN HON" xfId="2368"/>
    <cellStyle name="T_Book1_Du toan chieu sang Thinh Lang" xfId="2369"/>
    <cellStyle name="T_Book1_Du toan Hoa Binh" xfId="2370"/>
    <cellStyle name="T_Book1_Du toan NB_LC Son Ha- Son Hai moi" xfId="2371"/>
    <cellStyle name="T_Book1_Du toan NB_LC Tan An Tan thuong-Cam Con" xfId="2372"/>
    <cellStyle name="T_Book1_Du toan nhai tho 4" xfId="2373"/>
    <cellStyle name="T_Book1_Du toan tham dinh" xfId="2374"/>
    <cellStyle name="T_Book1_Du toan truong chinh tri" xfId="2375"/>
    <cellStyle name="T_Book1_Du toan tu van lap" xfId="2376"/>
    <cellStyle name="T_Book1_Du toan VB(Ban duyet T10.2008)" xfId="2377"/>
    <cellStyle name="T_Book1_Du toan Xin Then" xfId="2378"/>
    <cellStyle name="T_Book1_Du toan_Goi 4 (Thanh Hoa)" xfId="2379"/>
    <cellStyle name="T_Book1_dutoanthuyloinamha" xfId="2380"/>
    <cellStyle name="T_Book1_Duyet TKKTTC 5-9(2) PT" xfId="2381"/>
    <cellStyle name="T_Book1_DZ 0,4 KV Ban Moi" xfId="2382"/>
    <cellStyle name="T_Book1_DZ 0,4kV &amp; CONGTO con sa" xfId="2383"/>
    <cellStyle name="T_Book1_DZ 0,4kV &amp; CONGTO THACHBINH5" xfId="2384"/>
    <cellStyle name="T_Book1_DZ 0,4KV cap ngam" xfId="2385"/>
    <cellStyle name="T_Book1_DZ 110KV" xfId="2386"/>
    <cellStyle name="T_Book1_DZ 110KV_Chiet tinh chung" xfId="2387"/>
    <cellStyle name="T_Book1_DZ 110KV_Chiet tinh chung_Du toan truong chinh tri" xfId="2388"/>
    <cellStyle name="T_Book1_DZ 110KV_DT" xfId="2389"/>
    <cellStyle name="T_Book1_DZ 110KV_DT Goi 1" xfId="2390"/>
    <cellStyle name="T_Book1_DZ 110KV_TMDT_Goi 1 trinh" xfId="2391"/>
    <cellStyle name="T_Book1_DZ 110KV_TMDT_Goi 1 trinh_Du toan truong chinh tri" xfId="2392"/>
    <cellStyle name="T_Book1_DZ 35KV Ban Moi" xfId="2393"/>
    <cellStyle name="T_Book1_DZ_110_QuePhong_TKKT_10-3-06" xfId="2394"/>
    <cellStyle name="T_Book1_DZ0,4KV khu2" xfId="2395"/>
    <cellStyle name="T_Book1_DZ10" xfId="2396"/>
    <cellStyle name="T_Book1_DZ35KV" xfId="2397"/>
    <cellStyle name="T_Book1_DZ35KV (PXXL)2" xfId="2398"/>
    <cellStyle name="T_Book1_DZ35KV sua" xfId="2399"/>
    <cellStyle name="T_Book1_DZ35KV(LONG HO CONG VIEN2)" xfId="2400"/>
    <cellStyle name="T_Book1_DZK 35 kV Bac Ha" xfId="2401"/>
    <cellStyle name="T_Book1_gia ca may gui Quyet" xfId="2402"/>
    <cellStyle name="T_Book1_Gia cot" xfId="2403"/>
    <cellStyle name="T_Book1_HECO-NR78-Gui a-Vinh(15-5-07)" xfId="2404"/>
    <cellStyle name="T_Book1_HECO-NR78-Gui a-Vinh(15-5-07)_06.THOPkluongTINH LAI thang11-2007-2" xfId="2405"/>
    <cellStyle name="T_Book1_HECO-NR78-Gui a-Vinh(15-5-07)_dt N2 _5-10" xfId="2406"/>
    <cellStyle name="T_Book1_HECO-NR78-Gui a-Vinh(15-5-07)_DTtu1_1_08_6" xfId="2407"/>
    <cellStyle name="T_Book1_HECO-NR78-Gui a-Vinh(15-5-07)_pkhai-kl-8" xfId="2408"/>
    <cellStyle name="T_Book1_klnenKm4-Km5" xfId="2409"/>
    <cellStyle name="T_Book1_KLnha may dieu chinh" xfId="2410"/>
    <cellStyle name="T_Book1_le loi gui anh xuyen" xfId="2411"/>
    <cellStyle name="T_Book1_LKBV + KDZ+CT Rieng Thang" xfId="2412"/>
    <cellStyle name="T_Book1_Mau du toan moi_XH,HD" xfId="2413"/>
    <cellStyle name="T_Book1_Mau du toan moi_XH,HD_Chiet tinh" xfId="2414"/>
    <cellStyle name="T_Book1_Mau du toan moi_XH,HD_Chiet tinh chung111" xfId="2415"/>
    <cellStyle name="T_Book1_Mau du toan moi_XH,HD_DT" xfId="2416"/>
    <cellStyle name="T_Book1_Mau du toan moi_XH,HD_DT Goi 1" xfId="2417"/>
    <cellStyle name="T_Book1_Mau du toan moi_XH,HD_Du toan 04kV" xfId="2418"/>
    <cellStyle name="T_Book1_Mau du toan moi_XH,HD_Du toan DZ22" xfId="2419"/>
    <cellStyle name="T_Book1_Mau du toan moi_XH,HD_Du toan truong chinh tri" xfId="2420"/>
    <cellStyle name="T_Book1_Phuong Tan Giang" xfId="2421"/>
    <cellStyle name="T_Book1_pkhai-kl-8" xfId="2422"/>
    <cellStyle name="T_Book1_QT HMong LaiChau. da sua" xfId="2423"/>
    <cellStyle name="T_Book1_QTKSMT" xfId="2424"/>
    <cellStyle name="T_Book1_QTTTHN" xfId="2425"/>
    <cellStyle name="T_Book1_Quyet toan chi phi TK TBA so 4" xfId="2426"/>
    <cellStyle name="T_Book1_Quyet toan chi phi TK TBA so 4_Du toan Bac can" xfId="2427"/>
    <cellStyle name="T_Book1_Quyet toan chi phi TK TBA so 4_Du toan truong chinh tri" xfId="2428"/>
    <cellStyle name="T_Book1_quyet_toan_CT_HO_MIT" xfId="2429"/>
    <cellStyle name="T_Book1_San sat hach moi" xfId="2430"/>
    <cellStyle name="T_Book1_San sat hach moi_DTtu1_1_08_6" xfId="2431"/>
    <cellStyle name="T_Book1_SH" xfId="2432"/>
    <cellStyle name="T_Book1_Sua theo Cuoc VC 718 DT Phong Nien 3" xfId="2433"/>
    <cellStyle name="T_Book1_TAI" xfId="2434"/>
    <cellStyle name="T_Book1_TBA" xfId="2435"/>
    <cellStyle name="T_Book1_TBA 100kV" xfId="2436"/>
    <cellStyle name="T_Book1_TBA 31,5KVA Ban Moi" xfId="2437"/>
    <cellStyle name="T_Book1_TBA 50KVA Ho Be, Nam Be" xfId="2438"/>
    <cellStyle name="T_Book1_TBA BAN Bo 31,5KVA" xfId="2439"/>
    <cellStyle name="T_Book1_TBA160KVA" xfId="2440"/>
    <cellStyle name="T_Book1_TBA160KVA DC" xfId="2441"/>
    <cellStyle name="T_Book1_TBA-50KVA" xfId="2442"/>
    <cellStyle name="T_Book1_TDT_duyet Luyen Quang dong" xfId="2443"/>
    <cellStyle name="T_Book1_TH TRUNG AP BAT XAT kem theo GUI ANH THANH" xfId="2444"/>
    <cellStyle name="T_Book1_Tham dinh Can Ho T5.08" xfId="2445"/>
    <cellStyle name="T_Book1_Tham dinh DT Den Thang" xfId="2446"/>
    <cellStyle name="T_Book1_Tham dinh Lang Chung 5.08" xfId="2447"/>
    <cellStyle name="T_Book1_THAM TRA - HANG THANG CO CHO BAC HA L1" xfId="2448"/>
    <cellStyle name="T_Book1_THANH TOAN Goi 4" xfId="2449"/>
    <cellStyle name="T_Book1_THAO DO - DZ352" xfId="2450"/>
    <cellStyle name="T_Book1_Thiet bi" xfId="2451"/>
    <cellStyle name="T_Book1_Thong ke dien RE 2 Gia Phu Moi" xfId="2452"/>
    <cellStyle name="T_Book1_THU1" xfId="2453"/>
    <cellStyle name="T_Book1_THUY LOI BAN CAM-BT-LC -      DAP TRONG-09-03" xfId="2454"/>
    <cellStyle name="T_Book1_Tke-MaLuThang" xfId="2455"/>
    <cellStyle name="T_Book1_TKKT TC Ta Gia Khau gui Dai" xfId="2456"/>
    <cellStyle name="T_Book1_TMDT_Goi 1 trinh" xfId="2457"/>
    <cellStyle name="T_Book1_TMDT_Goi 1 trinh_Du toan 04kV" xfId="2458"/>
    <cellStyle name="T_Book1_TMDT_Goi 1 trinh_Du toan DZ22" xfId="2459"/>
    <cellStyle name="T_Book1_TMDT_Goi 1 trinh_Du toan truong chinh tri" xfId="2460"/>
    <cellStyle name="T_Book1_TOHOP TDT" xfId="2461"/>
    <cellStyle name="T_Book1_tong du toan truc1+2-dung-4" xfId="2462"/>
    <cellStyle name="T_Book1_Tong hop" xfId="2463"/>
    <cellStyle name="T_Book1_Tong hop gia tri" xfId="2464"/>
    <cellStyle name="T_Book1_Tong hop_Chiet tinh" xfId="2465"/>
    <cellStyle name="T_Book1_Tong hop_Chiet tinh chung111" xfId="2466"/>
    <cellStyle name="T_Book1_Tong hop_DT" xfId="2467"/>
    <cellStyle name="T_Book1_Tong hop_DT Goi 1" xfId="2468"/>
    <cellStyle name="T_Book1_Tong hop_Du toan 04kV" xfId="2469"/>
    <cellStyle name="T_Book1_Tong hop_Du toan DZ22" xfId="2470"/>
    <cellStyle name="T_Book1_Tong hop_Du toan truong chinh tri" xfId="2471"/>
    <cellStyle name="T_Book1_Top hop chi phi tham tra" xfId="2472"/>
    <cellStyle name="T_Book1_Top hop chi phi tham tra_Du toan Bac can" xfId="2473"/>
    <cellStyle name="T_Book1_Top hop chi phi tham tra_Du toan truong chinh tri" xfId="2474"/>
    <cellStyle name="T_Book1_Tram 110KV_LChau(moi)" xfId="2475"/>
    <cellStyle name="T_Book1_Tram 110KV_LChau(moi)_De xuat" xfId="2476"/>
    <cellStyle name="T_Book1_TS01" xfId="2477"/>
    <cellStyle name="T_Book1_TTra - TRUONG CAO DANG SP" xfId="2478"/>
    <cellStyle name="T_Book1_TTra-kENH -XA TUNG LAU" xfId="2479"/>
    <cellStyle name="T_Book1_TTra-NSH DIN CHIN" xfId="2480"/>
    <cellStyle name="T_Book1_Xa Co Ngan" xfId="2481"/>
    <cellStyle name="T_Book1_Xa Dai Hoa" xfId="2482"/>
    <cellStyle name="T_Book1_Xa Dai Loc" xfId="2483"/>
    <cellStyle name="T_Book1_XD TBA va luoi dien ha the 0,4kV thon Xin Then Phong Hai BT" xfId="2484"/>
    <cellStyle name="T_Book2" xfId="2485"/>
    <cellStyle name="T_Book2_Book1" xfId="2486"/>
    <cellStyle name="T_Book2_Chiet tinh chung111" xfId="2487"/>
    <cellStyle name="T_Book2_DT" xfId="2488"/>
    <cellStyle name="T_Book2_DT Goi 1" xfId="2489"/>
    <cellStyle name="T_Book2_Du toan Bac can" xfId="2490"/>
    <cellStyle name="T_Book2_Du toan truong chinh tri" xfId="2491"/>
    <cellStyle name="T_Book3" xfId="2492"/>
    <cellStyle name="T_Book4" xfId="2493"/>
    <cellStyle name="T_Book5" xfId="2494"/>
    <cellStyle name="T_Book6" xfId="2495"/>
    <cellStyle name="T_CAC CHI TIEU SXCN NAM  2007" xfId="2496"/>
    <cellStyle name="T_CD Bien phong" xfId="2497"/>
    <cellStyle name="T_CDKT" xfId="2498"/>
    <cellStyle name="T_CDKT_06.THOPkluongTINH LAI thang11-2007-2" xfId="2499"/>
    <cellStyle name="T_CDKT_dt N2 _5-10" xfId="2500"/>
    <cellStyle name="T_CDKT_DTtu1_1_08_6" xfId="2501"/>
    <cellStyle name="T_CDKT_pkhai-kl-8" xfId="2502"/>
    <cellStyle name="T_CDKT_Tham dinh DT Den Thang" xfId="2503"/>
    <cellStyle name="T_Chao_thau" xfId="2504"/>
    <cellStyle name="T_Chiet tinh chung" xfId="2505"/>
    <cellStyle name="T_Chiet tinh chung111" xfId="2506"/>
    <cellStyle name="T_Chieu sang 300m" xfId="2507"/>
    <cellStyle name="T_Cost for DD (summary)" xfId="2508"/>
    <cellStyle name="T_Cost for DD (summary)_06.THOPkluongTINH LAI thang11-2007-2" xfId="2509"/>
    <cellStyle name="T_Cost for DD (summary)_dt N2 _5-10" xfId="2510"/>
    <cellStyle name="T_Cost for DD (summary)_DTtu1_1_08_6" xfId="2511"/>
    <cellStyle name="T_Cost for DD (summary)_pkhai-kl-8" xfId="2512"/>
    <cellStyle name="T_CPK" xfId="2513"/>
    <cellStyle name="T_CPK_Du toan Bac can" xfId="2514"/>
    <cellStyle name="T_CPK_Du toan truong chinh tri" xfId="2515"/>
    <cellStyle name="T_DC Xuan Giao Gphu Cduong" xfId="2516"/>
    <cellStyle name="T_ddk 220kv ban chat" xfId="2517"/>
    <cellStyle name="T_ddk 220kv sai dong - soc son" xfId="2518"/>
    <cellStyle name="T_ddk 220kv sai dong - soc soN TRINH" xfId="2519"/>
    <cellStyle name="T_DDK-04" xfId="2520"/>
    <cellStyle name="T_DDK-04_Chiet tinh chung111" xfId="2521"/>
    <cellStyle name="T_DDK-04_DT" xfId="2522"/>
    <cellStyle name="T_DDK-04_DT Goi 1" xfId="2523"/>
    <cellStyle name="T_DDK-04_Du toan 04kV" xfId="2524"/>
    <cellStyle name="T_DDK-04_Du toan DZ22" xfId="2525"/>
    <cellStyle name="T_DDK-04_Du toan truong chinh tri" xfId="2526"/>
    <cellStyle name="T_De cuong goi 7 Thanh Hoa duyet" xfId="2527"/>
    <cellStyle name="T_De cuong Huoi Quang" xfId="2528"/>
    <cellStyle name="T_De xuat" xfId="2529"/>
    <cellStyle name="T_De_cuong_chi phi KSTK" xfId="2530"/>
    <cellStyle name="T_De_cuong_chi phi KSTK_Chiet tinh chung111" xfId="2531"/>
    <cellStyle name="T_De_cuong_chi phi KSTK_DT" xfId="2532"/>
    <cellStyle name="T_De_cuong_chi phi KSTK_DT Goi 1" xfId="2533"/>
    <cellStyle name="T_De_cuong_chi phi KSTK_Du toan 04kV" xfId="2534"/>
    <cellStyle name="T_De_cuong_chi phi KSTK_Du toan DZ22" xfId="2535"/>
    <cellStyle name="T_De_cuong_chi phi KSTK_Du toan truong chinh tri" xfId="2536"/>
    <cellStyle name="T_DG285-286" xfId="2537"/>
    <cellStyle name="T_DG285-286 KV1" xfId="2538"/>
    <cellStyle name="T_DGDT Can Co (11.09) -VU YEN" xfId="2539"/>
    <cellStyle name="T_DGDT-H.Thai" xfId="2540"/>
    <cellStyle name="T_Dinh muc du toan" xfId="2541"/>
    <cellStyle name="T_Don gia thep ma" xfId="2542"/>
    <cellStyle name="T_DT" xfId="2543"/>
    <cellStyle name="T_DT - 35" xfId="2544"/>
    <cellStyle name="T_DT - 35_Chiet tinh" xfId="2545"/>
    <cellStyle name="T_DT - 35_Chiet tinh chung" xfId="2546"/>
    <cellStyle name="T_DT - 35_Chiet tinh chung111" xfId="2547"/>
    <cellStyle name="T_DT - 35_DT" xfId="2548"/>
    <cellStyle name="T_DT - 35_DT Goi 1" xfId="2549"/>
    <cellStyle name="T_DT - 35_Du toan 04kV" xfId="2550"/>
    <cellStyle name="T_DT - 35_Du toan DZ22" xfId="2551"/>
    <cellStyle name="T_DT - 35_Du toan truong chinh tri" xfId="2552"/>
    <cellStyle name="T_DT - 35_TMDT_Goi 1 trinh" xfId="2553"/>
    <cellStyle name="T_DT - 35_TMDT_Goi 1 trinh_Du toan 04kV" xfId="2554"/>
    <cellStyle name="T_DT - 35_TMDT_Goi 1 trinh_Du toan DZ22" xfId="2555"/>
    <cellStyle name="T_DT - 35_TMDT_Goi 1 trinh_Du toan truong chinh tri" xfId="2556"/>
    <cellStyle name="T_DT 0,4 KV BÖnh viÖn tØnh L1" xfId="2557"/>
    <cellStyle name="T_DT 0,4 KV so 1 sua" xfId="2558"/>
    <cellStyle name="T_DT 04" xfId="2559"/>
    <cellStyle name="T_DT 04_Chiet tinh" xfId="2560"/>
    <cellStyle name="T_DT 04_Chiet tinh chung111" xfId="2561"/>
    <cellStyle name="T_DT 04_DT" xfId="2562"/>
    <cellStyle name="T_DT 04_DT Goi 1" xfId="2563"/>
    <cellStyle name="T_DT 04_Du toan 04kV" xfId="2564"/>
    <cellStyle name="T_DT 04_Du toan DZ22" xfId="2565"/>
    <cellStyle name="T_DT 04_Du toan truong chinh tri" xfId="2566"/>
    <cellStyle name="T_DT 1" xfId="2567"/>
    <cellStyle name="T_DT bai chau theo Lao Cai" xfId="2568"/>
    <cellStyle name="T_DT DAY COT ANTEN+Tiep dia" xfId="2569"/>
    <cellStyle name="T_DT Din Chin" xfId="2570"/>
    <cellStyle name="T_DT giam sat" xfId="2571"/>
    <cellStyle name="T_DT giam sat_Chiet tinh" xfId="2572"/>
    <cellStyle name="T_DT giam sat_Chiet tinh chung" xfId="2573"/>
    <cellStyle name="T_DT giam sat_Chiet tinh chung111" xfId="2574"/>
    <cellStyle name="T_DT giam sat_DT" xfId="2575"/>
    <cellStyle name="T_DT giam sat_DT Goi 1" xfId="2576"/>
    <cellStyle name="T_DT giam sat_Du toan 04kV" xfId="2577"/>
    <cellStyle name="T_DT giam sat_Du toan DZ22" xfId="2578"/>
    <cellStyle name="T_DT giam sat_Du toan truong chinh tri" xfId="2579"/>
    <cellStyle name="T_DT giam sat_TMDT_Goi 1 trinh" xfId="2580"/>
    <cellStyle name="T_DT giam sat_TMDT_Goi 1 trinh_Du toan 04kV" xfId="2581"/>
    <cellStyle name="T_DT giam sat_TMDT_Goi 1 trinh_Du toan DZ22" xfId="2582"/>
    <cellStyle name="T_DT giam sat_TMDT_Goi 1 trinh_Du toan truong chinh tri" xfId="2583"/>
    <cellStyle name="T_DT Goi 1" xfId="2584"/>
    <cellStyle name="T_DT NB_LC xa Cam Con" xfId="2585"/>
    <cellStyle name="T_DT NB_LC xa Son Ha+ Son Hai" xfId="2586"/>
    <cellStyle name="T_DT ngoi duong tham dinh lai 19-5-2006" xfId="2587"/>
    <cellStyle name="T_DT nhanh re 35KV tram Phu Yen ( phat sinh TKe 2-10) 20-12-04" xfId="2588"/>
    <cellStyle name="T_DT nhanh re 35KV tram Phu Yen ( phat sinh TKe 2-10) 20-12-04_Du toan Bac can" xfId="2589"/>
    <cellStyle name="T_DT nhanh re 35KV tram Phu Yen ( phat sinh TKe 2-10) 20-12-04_Du toan truong chinh tri" xfId="2590"/>
    <cellStyle name="T_DT phat sinh Ban Hon tong ke" xfId="2591"/>
    <cellStyle name="T_DT Ta Gia Khau" xfId="2592"/>
    <cellStyle name="T_DT Ta Loi nam 2009" xfId="2593"/>
    <cellStyle name="T_DT TBA Nam Thang Long (td du toan)" xfId="2594"/>
    <cellStyle name="T_DT Thanh Hoa" xfId="2595"/>
    <cellStyle name="T_DT Thanh Hoa_Chiet tinh" xfId="2596"/>
    <cellStyle name="T_DT Thanh Hoa_Chiet tinh chung" xfId="2597"/>
    <cellStyle name="T_DT Thanh Hoa_Chiet tinh chung111" xfId="2598"/>
    <cellStyle name="T_DT Thanh Hoa_DT" xfId="2599"/>
    <cellStyle name="T_DT Thanh Hoa_DT Goi 1" xfId="2600"/>
    <cellStyle name="T_DT Thanh Hoa_Du toan 04kV" xfId="2601"/>
    <cellStyle name="T_DT Thanh Hoa_Du toan DZ22" xfId="2602"/>
    <cellStyle name="T_DT Thanh Hoa_Du toan truong chinh tri" xfId="2603"/>
    <cellStyle name="T_DT Thanh Hoa_TMDT_Goi 1 trinh" xfId="2604"/>
    <cellStyle name="T_DT Thanh Hoa_TMDT_Goi 1 trinh_Du toan 04kV" xfId="2605"/>
    <cellStyle name="T_DT Thanh Hoa_TMDT_Goi 1 trinh_Du toan DZ22" xfId="2606"/>
    <cellStyle name="T_DT Thanh Hoa_TMDT_Goi 1 trinh_Du toan truong chinh tri" xfId="2607"/>
    <cellStyle name="T_DT Trang B" xfId="2608"/>
    <cellStyle name="T_DT xa Minh Duc" xfId="2609"/>
    <cellStyle name="T_DT§Z110 QuePhongPA2TK" xfId="2610"/>
    <cellStyle name="T_DT§Z110 QuePhongPA2TKcuoi" xfId="2611"/>
    <cellStyle name="T_DT§Z110 QuePhongTKKTSuaTung" xfId="2612"/>
    <cellStyle name="T_DT§Z110VinhYen" xfId="2613"/>
    <cellStyle name="T_DT§Z110VinhYen 15-11-04" xfId="2614"/>
    <cellStyle name="T_DT§Z110VinhYen 15-11-04_Du toan Bac can" xfId="2615"/>
    <cellStyle name="T_DT§Z110VinhYen 15-11-04_Du toan truong chinh tri" xfId="2616"/>
    <cellStyle name="T_DT§Z110VinhYen moi" xfId="2617"/>
    <cellStyle name="T_DT§Z110VinhYen moi_Du toan Bac can" xfId="2618"/>
    <cellStyle name="T_DT§Z110VinhYen moi_Du toan truong chinh tri" xfId="2619"/>
    <cellStyle name="T_DT§Z110VinhYen_Du toan Bac can" xfId="2620"/>
    <cellStyle name="T_DT§Z110VinhYen_Du toan truong chinh tri" xfId="2621"/>
    <cellStyle name="T_DT35-tham dinh- Gia 10-2007 (duong 62 met keo dai)" xfId="2622"/>
    <cellStyle name="T_DT-FS" xfId="2623"/>
    <cellStyle name="T_DT-goi(1-4)" xfId="2624"/>
    <cellStyle name="T_DToan Khao sat" xfId="2625"/>
    <cellStyle name="T_DToan Khao sat_Chiet tinh chung" xfId="2626"/>
    <cellStyle name="T_DToan Khao sat_Chiet tinh chung111" xfId="2627"/>
    <cellStyle name="T_DToan Khao sat_DT" xfId="2628"/>
    <cellStyle name="T_DToan Khao sat_DT Goi 1" xfId="2629"/>
    <cellStyle name="T_DToan Khao sat_Du toan 04kV" xfId="2630"/>
    <cellStyle name="T_DToan Khao sat_Du toan DZ22" xfId="2631"/>
    <cellStyle name="T_DToan Khao sat_Du toan truong chinh tri" xfId="2632"/>
    <cellStyle name="T_DToan Khao sat_TMDT_Goi 1 trinh" xfId="2633"/>
    <cellStyle name="T_DToan Khao sat_TMDT_Goi 1 trinh_Du toan 04kV" xfId="2634"/>
    <cellStyle name="T_DToan Khao sat_TMDT_Goi 1 trinh_Du toan DZ22" xfId="2635"/>
    <cellStyle name="T_DToan Khao sat_TMDT_Goi 1 trinh_Du toan truong chinh tri" xfId="2636"/>
    <cellStyle name="T_dtTL598G1." xfId="2637"/>
    <cellStyle name="T_DTtu1_1_08_6" xfId="2638"/>
    <cellStyle name="T_DU TOAN" xfId="2639"/>
    <cellStyle name="T_Du toan An Son" xfId="2640"/>
    <cellStyle name="T_Du toan An Son_Du toan Bac can" xfId="2641"/>
    <cellStyle name="T_Du toan An Son_Du toan truong chinh tri" xfId="2642"/>
    <cellStyle name="T_Du toan Bac can" xfId="2643"/>
    <cellStyle name="T_DU TOAN BAN HON" xfId="2644"/>
    <cellStyle name="T_Du toan bo sung" xfId="2645"/>
    <cellStyle name="T_Du toan chieu sang Thinh Lang" xfId="2646"/>
    <cellStyle name="T_du toan dien  T3.1" xfId="2647"/>
    <cellStyle name="T_du toan dien  T3.1_Chiet tinh chung111" xfId="2648"/>
    <cellStyle name="T_du toan dien  T3.1_DT" xfId="2649"/>
    <cellStyle name="T_du toan dien  T3.1_DT Goi 1" xfId="2650"/>
    <cellStyle name="T_du toan dien  T3.1_Du toan 04kV" xfId="2651"/>
    <cellStyle name="T_du toan dien  T3.1_Du toan DZ22" xfId="2652"/>
    <cellStyle name="T_du toan dien  T3.1_Du toan truong chinh tri" xfId="2653"/>
    <cellStyle name="T_Du toan Hoa Binh" xfId="2654"/>
    <cellStyle name="T_du toan kho bac - Than Uyen" xfId="2655"/>
    <cellStyle name="T_Du toan NB_LC Son Ha- Son Hai moi" xfId="2656"/>
    <cellStyle name="T_Du toan NB_LC Tan An Tan thuong-Cam Con" xfId="2657"/>
    <cellStyle name="T_Du toan nhai tho 4" xfId="2658"/>
    <cellStyle name="T_Du toan TBA 250KVA-10-0.4KV" xfId="2659"/>
    <cellStyle name="T_Du toan tham dinh" xfId="2660"/>
    <cellStyle name="T_Du toan Thanh Hoa (15-3-2007)" xfId="2661"/>
    <cellStyle name="T_Du toan truong chinh tri" xfId="2662"/>
    <cellStyle name="T_Du toan tu van lap" xfId="2663"/>
    <cellStyle name="T_Du toan VB(Ban duyet T10.2008)" xfId="2664"/>
    <cellStyle name="T_Du toan Xin Then" xfId="2665"/>
    <cellStyle name="T_Du Toan-Ban Khoang" xfId="2666"/>
    <cellStyle name="T_Dutoan" xfId="2667"/>
    <cellStyle name="T_Dutoan_Chiet tinh chung111" xfId="2668"/>
    <cellStyle name="T_Dutoan_DT" xfId="2669"/>
    <cellStyle name="T_Dutoan_DT Goi 1" xfId="2670"/>
    <cellStyle name="T_Dutoan_Du toan 04kV" xfId="2671"/>
    <cellStyle name="T_Dutoan_Du toan DZ22" xfId="2672"/>
    <cellStyle name="T_Dutoan_Du toan truong chinh tri" xfId="2673"/>
    <cellStyle name="T_Dutoanbosung" xfId="2674"/>
    <cellStyle name="T_DutoandecuongKS2" xfId="2675"/>
    <cellStyle name="T_dutoanthuyloinamha" xfId="2676"/>
    <cellStyle name="T_duyet DT CN Ban Toong TK" xfId="2677"/>
    <cellStyle name="T_Duyet TKKTTC 5-9(2) PT" xfId="2678"/>
    <cellStyle name="T_DZ 0,4 KV Ban Moi" xfId="2679"/>
    <cellStyle name="T_DZ 0,4kV &amp; CONGTO con sa" xfId="2680"/>
    <cellStyle name="T_DZ 0,4kV &amp; CONGTO THACHBINH5" xfId="2681"/>
    <cellStyle name="T_DZ 0,4KV cap ngam" xfId="2682"/>
    <cellStyle name="T_DZ 0.4KV KCN BAC QUY" xfId="2683"/>
    <cellStyle name="T_DZ 110 PhoNoi" xfId="2684"/>
    <cellStyle name="T_DZ 110 PhoNoi_Du toan Bac can" xfId="2685"/>
    <cellStyle name="T_DZ 110 PhoNoi_Du toan truong chinh tri" xfId="2686"/>
    <cellStyle name="T_DZ 110 UB-PL 1-2-05" xfId="2687"/>
    <cellStyle name="T_DZ 110 UB-PL 1-2-05_Book1" xfId="2688"/>
    <cellStyle name="T_DZ 110 UB-PL 1-2-05_Du toan Bac can" xfId="2689"/>
    <cellStyle name="T_DZ 110 UB-PL 1-2-05_Du toan truong chinh tri" xfId="2690"/>
    <cellStyle name="T_DZ 110 UB-PL 1-2-05_LKBV + KDZ+CT Rieng Thang" xfId="2691"/>
    <cellStyle name="T_DZ 110 UB-PL 1-2-05_TriettinhThepMa" xfId="2692"/>
    <cellStyle name="T_DZ 110 UB-PL 12-11-04" xfId="2693"/>
    <cellStyle name="T_DZ 110 UB-PL 12-11-04_Du toan Bac can" xfId="2694"/>
    <cellStyle name="T_DZ 110 UB-PL 12-11-04_Du toan truong chinh tri" xfId="2695"/>
    <cellStyle name="T_DZ 110KV" xfId="2696"/>
    <cellStyle name="T_DZ 110kV Duy Tien TKKT" xfId="2697"/>
    <cellStyle name="T_DZ 110kV NK-TU" xfId="2698"/>
    <cellStyle name="T_DZ 110kV NK-TU_Du toan Bac can" xfId="2699"/>
    <cellStyle name="T_DZ 110kV NK-TU_Du toan truong chinh tri" xfId="2700"/>
    <cellStyle name="T_DZ 110KV_Chiet tinh chung" xfId="2701"/>
    <cellStyle name="T_DZ 110KV_Chiet tinh chung111" xfId="2702"/>
    <cellStyle name="T_DZ 110KV_DT" xfId="2703"/>
    <cellStyle name="T_DZ 110KV_DT Goi 1" xfId="2704"/>
    <cellStyle name="T_DZ 110KV_Du toan 04kV" xfId="2705"/>
    <cellStyle name="T_DZ 110KV_Du toan DZ22" xfId="2706"/>
    <cellStyle name="T_DZ 110KV_Du toan truong chinh tri" xfId="2707"/>
    <cellStyle name="T_DZ 110KV_TMDT_Goi 1 trinh" xfId="2708"/>
    <cellStyle name="T_DZ 110KV_TMDT_Goi 1 trinh_Du toan 04kV" xfId="2709"/>
    <cellStyle name="T_DZ 110KV_TMDT_Goi 1 trinh_Du toan DZ22" xfId="2710"/>
    <cellStyle name="T_DZ 110KV_TMDT_Goi 1 trinh_Du toan truong chinh tri" xfId="2711"/>
    <cellStyle name="T_DZ 35KV Ban Moi" xfId="2712"/>
    <cellStyle name="T_DZ 35kV Cam Linh" xfId="2713"/>
    <cellStyle name="T_DZ 35kV DUC THINH 2006 TT16" xfId="2714"/>
    <cellStyle name="T_DZ 35KV Uong Bi - Quang Ninh" xfId="2715"/>
    <cellStyle name="T_DZ TT &amp; TBA Phu Nhuan (Chuan)" xfId="2716"/>
    <cellStyle name="T_DZ TT &amp; TBA Quang Kim (Chuan)" xfId="2717"/>
    <cellStyle name="T_DZ_110_QuePhong_TKKT_10-3-06" xfId="2718"/>
    <cellStyle name="T_DZ0.4" xfId="2719"/>
    <cellStyle name="T_DZ0.4 KV Sua" xfId="2720"/>
    <cellStyle name="T_DZ10" xfId="2721"/>
    <cellStyle name="T_DZ22kV DucXuan" xfId="2722"/>
    <cellStyle name="T_DZ35KV (PXXL)2" xfId="2723"/>
    <cellStyle name="T_DZ35KV sua" xfId="2724"/>
    <cellStyle name="T_DZ35KV(LONG HO CONG VIEN2)" xfId="2725"/>
    <cellStyle name="T_DZK 35 kV Bac Ha" xfId="2726"/>
    <cellStyle name="T_Gia ca may 1260 + bu 1" xfId="2727"/>
    <cellStyle name="T_Gia ca may 1260 + bu 1_De cuong goi 7 Thanh Hoa duyet" xfId="2728"/>
    <cellStyle name="T_Gia ca may 1260 + bu 1_De xuat" xfId="2729"/>
    <cellStyle name="T_gia ca may gui Quyet" xfId="2730"/>
    <cellStyle name="T_Gia thau ML" xfId="2731"/>
    <cellStyle name="T_Gia thau ML_Du toan Bac can" xfId="2732"/>
    <cellStyle name="T_Gia thau ML_Du toan truong chinh tri" xfId="2733"/>
    <cellStyle name="T_Hoang Dong" xfId="2734"/>
    <cellStyle name="T_Hoang Dong_Chiet tinh" xfId="2735"/>
    <cellStyle name="T_Hoang Dong_Chiet tinh chung" xfId="2736"/>
    <cellStyle name="T_Hoang Dong_Chiet tinh chung111" xfId="2737"/>
    <cellStyle name="T_Hoang Dong_DT" xfId="2738"/>
    <cellStyle name="T_Hoang Dong_DT Goi 1" xfId="2739"/>
    <cellStyle name="T_Hoang Dong_Du toan 04kV" xfId="2740"/>
    <cellStyle name="T_Hoang Dong_Du toan DZ22" xfId="2741"/>
    <cellStyle name="T_Hoang Dong_Du toan truong chinh tri" xfId="2742"/>
    <cellStyle name="T_Hoang Dong_TMDT_Goi 1 trinh" xfId="2743"/>
    <cellStyle name="T_Hoang Dong_TMDT_Goi 1 trinh_Du toan 04kV" xfId="2744"/>
    <cellStyle name="T_Hoang Dong_TMDT_Goi 1 trinh_Du toan DZ22" xfId="2745"/>
    <cellStyle name="T_Hoang Dong_TMDT_Goi 1 trinh_Du toan truong chinh tri" xfId="2746"/>
    <cellStyle name="T_Hoang Phong" xfId="2747"/>
    <cellStyle name="T_Hoang Phong_Chiet tinh" xfId="2748"/>
    <cellStyle name="T_Hoang Phong_Chiet tinh chung" xfId="2749"/>
    <cellStyle name="T_Hoang Phong_Chiet tinh chung111" xfId="2750"/>
    <cellStyle name="T_Hoang Phong_DT" xfId="2751"/>
    <cellStyle name="T_Hoang Phong_DT Goi 1" xfId="2752"/>
    <cellStyle name="T_Hoang Phong_Du toan 04kV" xfId="2753"/>
    <cellStyle name="T_Hoang Phong_Du toan DZ22" xfId="2754"/>
    <cellStyle name="T_Hoang Phong_Du toan truong chinh tri" xfId="2755"/>
    <cellStyle name="T_Hoang Phong_TMDT_Goi 1 trinh" xfId="2756"/>
    <cellStyle name="T_Hoang Phong_TMDT_Goi 1 trinh_Du toan 04kV" xfId="2757"/>
    <cellStyle name="T_Hoang Phong_TMDT_Goi 1 trinh_Du toan DZ22" xfId="2758"/>
    <cellStyle name="T_Hoang Phong_TMDT_Goi 1 trinh_Du toan truong chinh tri" xfId="2759"/>
    <cellStyle name="T_HQKT Thuong" xfId="2760"/>
    <cellStyle name="T_KE CTo Quynh do 1" xfId="2761"/>
    <cellStyle name="T_KE CTo Quynh do 1_Du toan Bac can" xfId="2762"/>
    <cellStyle name="T_KE CTo Quynh do 1_Du toan truong chinh tri" xfId="2763"/>
    <cellStyle name="T_KE CTo Quynh do 1_Du toan VB(Ban duyet T10.2008)" xfId="2764"/>
    <cellStyle name="T_Ke DZ 0,4kV Quynh Do" xfId="2765"/>
    <cellStyle name="T_Ke DZ 0,4kV Quynh Do_De xuat" xfId="2766"/>
    <cellStyle name="T_Ke DZ 0,4kV Quynh Do_Du toan Bac can" xfId="2767"/>
    <cellStyle name="T_Ke DZ 0,4kV Quynh Do_Du toan truong chinh tri" xfId="2768"/>
    <cellStyle name="T_Ke DZ 0,4kV Quynh Do_Du toan VB(Ban duyet T10.2008)" xfId="2769"/>
    <cellStyle name="T_Ke DZ 0,4kV Quynh Do_DutoandecuongKS2" xfId="2770"/>
    <cellStyle name="T_Khai toan 110kV" xfId="2771"/>
    <cellStyle name="T_Khai toan 110kV_Du toan Bac can" xfId="2772"/>
    <cellStyle name="T_Khai toan 110kV_Du toan truong chinh tri" xfId="2773"/>
    <cellStyle name="T_Khao satD1" xfId="2774"/>
    <cellStyle name="T_Khao satD1_06.THOPkluongTINH LAI thang11-2007-2" xfId="2775"/>
    <cellStyle name="T_Khao satD1_De cuong goi 7 Thanh Hoa duyet" xfId="2776"/>
    <cellStyle name="T_Khao satD1_De xuat" xfId="2777"/>
    <cellStyle name="T_Khao satD1_dt N2 _5-10" xfId="2778"/>
    <cellStyle name="T_Khao satD1_DTtu1_1_08_6" xfId="2779"/>
    <cellStyle name="T_Khao satD1_Du toan Bac can" xfId="2780"/>
    <cellStyle name="T_Khao satD1_Du toan truong chinh tri" xfId="2781"/>
    <cellStyle name="T_Khao satD1_pkhai-kl-8" xfId="2782"/>
    <cellStyle name="T_Khao satD1_Tham dinh DT Den Thang" xfId="2783"/>
    <cellStyle name="T_Kho bai" xfId="2784"/>
    <cellStyle name="T_Kldao dap" xfId="2785"/>
    <cellStyle name="T_KSSB moi" xfId="2786"/>
    <cellStyle name="T_KSSB moi_Du toan Bac can" xfId="2787"/>
    <cellStyle name="T_KSSB moi_Du toan truong chinh tri" xfId="2788"/>
    <cellStyle name="T_Ky" xfId="2789"/>
    <cellStyle name="T_Ky_0.4PhapVanCuoi" xfId="2790"/>
    <cellStyle name="T_le loi gui anh xuyen" xfId="2791"/>
    <cellStyle name="T_Mau" xfId="2792"/>
    <cellStyle name="T_Mau kiem ke" xfId="2793"/>
    <cellStyle name="T_Mau_Du toan Bac can" xfId="2794"/>
    <cellStyle name="T_Mau_Du toan truong chinh tri" xfId="2795"/>
    <cellStyle name="T_Maycat-ReCloser" xfId="2796"/>
    <cellStyle name="T_Maycat-ReCloser_Du toan Bac can" xfId="2797"/>
    <cellStyle name="T_Maycat-ReCloser_Du toan truong chinh tri" xfId="2798"/>
    <cellStyle name="T_Mo da Ban Cam" xfId="2799"/>
    <cellStyle name="T_moi" xfId="2800"/>
    <cellStyle name="T_moi_Du toan Bac can" xfId="2801"/>
    <cellStyle name="T_moi_Du toan truong chinh tri" xfId="2802"/>
    <cellStyle name="T_MongdenbuBanCoc" xfId="2803"/>
    <cellStyle name="T_Muong mit" xfId="2804"/>
    <cellStyle name="T_NC Thu hoi" xfId="2805"/>
    <cellStyle name="T_P6.1" xfId="2806"/>
    <cellStyle name="T_Phuong Tan Giang" xfId="2807"/>
    <cellStyle name="T_PTKT-PT" xfId="2808"/>
    <cellStyle name="T_QT 6 CTT M.khuong (Chuan)" xfId="2809"/>
    <cellStyle name="T_QT di chuyen ca phe" xfId="2810"/>
    <cellStyle name="T_QT HMong LaiChau. da sua" xfId="2811"/>
    <cellStyle name="T_QTKSMT" xfId="2812"/>
    <cellStyle name="T_QTTTHN" xfId="2813"/>
    <cellStyle name="T_Quyet toan C.san HQL" xfId="2814"/>
    <cellStyle name="T_Quyet toan Coc San" xfId="2815"/>
    <cellStyle name="T_quyet_toan_CT_HO_MIT" xfId="2816"/>
    <cellStyle name="T_RECLOSEER LAI CHAU - COT 142" xfId="2817"/>
    <cellStyle name="T_San SaHo Duy" xfId="2818"/>
    <cellStyle name="T_San sat hach moi" xfId="2819"/>
    <cellStyle name="T_San sat hach moi_DTtu1_1_08_6" xfId="2820"/>
    <cellStyle name="T_SCADA" xfId="2821"/>
    <cellStyle name="T_SS BVTC cau va cong tuyen Le Chan" xfId="2822"/>
    <cellStyle name="T_SS BVTC cau va cong tuyen Le Chan_DTtu1_1_08_6" xfId="2823"/>
    <cellStyle name="T_Sua theo Cuoc VC 718 DT Phong Nien 3" xfId="2824"/>
    <cellStyle name="T_T.Toan KL-blang" xfId="2825"/>
    <cellStyle name="T_Ta giang Phinh" xfId="2826"/>
    <cellStyle name="T_TAI" xfId="2827"/>
    <cellStyle name="T_TBA" xfId="2828"/>
    <cellStyle name="T_TBA 100kV" xfId="2829"/>
    <cellStyle name="T_TBA 110kV Muong Kim" xfId="2830"/>
    <cellStyle name="T_TBA 180kVA 35-0.4kV 2006 TT 16" xfId="2831"/>
    <cellStyle name="T_TBA 31,5KVA Ban Moi" xfId="2832"/>
    <cellStyle name="T_TBA 35kV Nam xe 1" xfId="2833"/>
    <cellStyle name="T_TBA 35kV Nam xe 1_Du toan Bac can" xfId="2834"/>
    <cellStyle name="T_TBA 35kV Nam xe 1_Du toan truong chinh tri" xfId="2835"/>
    <cellStyle name="T_TBA 50KVA Ho Be, Nam Be" xfId="2836"/>
    <cellStyle name="T_TBA 560kVA" xfId="2837"/>
    <cellStyle name="T_TBA160KVA" xfId="2838"/>
    <cellStyle name="T_TBA160KVA DC" xfId="2839"/>
    <cellStyle name="T_TBA-50KVA" xfId="2840"/>
    <cellStyle name="T_TdoiTT" xfId="2841"/>
    <cellStyle name="T_TDT_duyet Luyen Quang dong" xfId="2842"/>
    <cellStyle name="T_TDTMRND" xfId="2843"/>
    <cellStyle name="T_TDTMRND_Chiet tinh chung" xfId="2844"/>
    <cellStyle name="T_TDTMRND_Chiet tinh chung111" xfId="2845"/>
    <cellStyle name="T_TDTMRND_De cuong goi 7 Thanh Hoa duyet" xfId="2846"/>
    <cellStyle name="T_TDTMRND_De xuat" xfId="2847"/>
    <cellStyle name="T_TDTMRND_DT" xfId="2848"/>
    <cellStyle name="T_TDTMRND_DT Goi 1" xfId="2849"/>
    <cellStyle name="T_TDTMRND_Du toan 04kV" xfId="2850"/>
    <cellStyle name="T_TDTMRND_Du toan DZ22" xfId="2851"/>
    <cellStyle name="T_TDTMRND_Du toan truong chinh tri" xfId="2852"/>
    <cellStyle name="T_TDTMRND_TMDT_Goi 1 trinh" xfId="2853"/>
    <cellStyle name="T_TDTMRND_TMDT_Goi 1 trinh_Du toan 04kV" xfId="2854"/>
    <cellStyle name="T_TDTMRND_TMDT_Goi 1 trinh_Du toan DZ22" xfId="2855"/>
    <cellStyle name="T_TDTMRND_TMDT_Goi 1 trinh_Du toan truong chinh tri" xfId="2856"/>
    <cellStyle name="T_TH TRUNG AP BAT XAT kem theo GUI ANH THANH" xfId="2857"/>
    <cellStyle name="T_Tham dinh Can Ho T5.08" xfId="2858"/>
    <cellStyle name="T_Tham dinh Lang Chung 5.08" xfId="2859"/>
    <cellStyle name="T_Thanh toan 206" xfId="2860"/>
    <cellStyle name="T_Thanh toan 206_De cuong goi 7 Thanh Hoa duyet" xfId="2861"/>
    <cellStyle name="T_Thanh toan 206_De xuat" xfId="2862"/>
    <cellStyle name="T_thanh toan tbi TG1+2+T18-dot 1" xfId="2863"/>
    <cellStyle name="T_thanh toan tbi TG1+2+T18-dot 1_Chiet tinh chung111" xfId="2864"/>
    <cellStyle name="T_thanh toan tbi TG1+2+T18-dot 1_DT" xfId="2865"/>
    <cellStyle name="T_thanh toan tbi TG1+2+T18-dot 1_DT Goi 1" xfId="2866"/>
    <cellStyle name="T_thanh toan tbi TG1+2+T18-dot 1_Du toan 04kV" xfId="2867"/>
    <cellStyle name="T_thanh toan tbi TG1+2+T18-dot 1_Du toan DZ22" xfId="2868"/>
    <cellStyle name="T_thanh toan tbi TG1+2+T18-dot 1_Du toan truong chinh tri" xfId="2869"/>
    <cellStyle name="T_ThanhchuongNT" xfId="2870"/>
    <cellStyle name="T_ThanhchuongNT_Chiet tinh chung" xfId="2871"/>
    <cellStyle name="T_ThanhchuongNT_Chiet tinh chung111" xfId="2872"/>
    <cellStyle name="T_ThanhchuongNT_DT" xfId="2873"/>
    <cellStyle name="T_ThanhchuongNT_DT Goi 1" xfId="2874"/>
    <cellStyle name="T_ThanhchuongNT_Du toan 04kV" xfId="2875"/>
    <cellStyle name="T_ThanhchuongNT_Du toan DZ22" xfId="2876"/>
    <cellStyle name="T_ThanhchuongNT_Du toan truong chinh tri" xfId="2877"/>
    <cellStyle name="T_ThanhchuongNT_TMDT_Goi 1 trinh" xfId="2878"/>
    <cellStyle name="T_ThanhchuongNT_TMDT_Goi 1 trinh_Du toan 04kV" xfId="2879"/>
    <cellStyle name="T_ThanhchuongNT_TMDT_Goi 1 trinh_Du toan DZ22" xfId="2880"/>
    <cellStyle name="T_ThanhchuongNT_TMDT_Goi 1 trinh_Du toan truong chinh tri" xfId="2881"/>
    <cellStyle name="T_THAO DO - DZ352" xfId="2882"/>
    <cellStyle name="T_Theo doi TQT" xfId="2883"/>
    <cellStyle name="T_Thiet bi" xfId="2884"/>
    <cellStyle name="T_Thiet bi_Du toan Bac can" xfId="2885"/>
    <cellStyle name="T_Thiet bi_Du toan truong chinh tri" xfId="2886"/>
    <cellStyle name="T_Thong ke" xfId="2887"/>
    <cellStyle name="T_Thong ke dien RE 2 Gia Phu Moi" xfId="2888"/>
    <cellStyle name="T_Thong ke TDTKKT - Nam 2005" xfId="2889"/>
    <cellStyle name="T_Thong ke_06.THOPkluongTINH LAI thang11-2007-2" xfId="2890"/>
    <cellStyle name="T_Thong ke_dt N2 _5-10" xfId="2891"/>
    <cellStyle name="T_Thong ke_DTtu1_1_08_6" xfId="2892"/>
    <cellStyle name="T_Thong ke_pkhai-kl-8" xfId="2893"/>
    <cellStyle name="T_Thong tin TBA Cau Dien" xfId="2894"/>
    <cellStyle name="T_TIEN DUYEN HA" xfId="2895"/>
    <cellStyle name="T_tien2004" xfId="2896"/>
    <cellStyle name="T_tien2004_06.THOPkluongTINH LAI thang11-2007-2" xfId="2897"/>
    <cellStyle name="T_tien2004_dt N2 _5-10" xfId="2898"/>
    <cellStyle name="T_tien2004_DTtu1_1_08_6" xfId="2899"/>
    <cellStyle name="T_tien2004_pkhai-kl-8" xfId="2900"/>
    <cellStyle name="T_tien2004_Tham dinh DT Den Thang" xfId="2901"/>
    <cellStyle name="T_Tinh cuoc cau dien" xfId="2902"/>
    <cellStyle name="T_TKE-ChoDon-sua" xfId="2903"/>
    <cellStyle name="T_TKE-ChoDon-sua_06.THOPkluongTINH LAI thang11-2007-2" xfId="2904"/>
    <cellStyle name="T_TKE-ChoDon-sua_Book1" xfId="2905"/>
    <cellStyle name="T_TKE-ChoDon-sua_Chiet tinh chung" xfId="2906"/>
    <cellStyle name="T_TKE-ChoDon-sua_Chiet tinh chung111" xfId="2907"/>
    <cellStyle name="T_TKE-ChoDon-sua_DT" xfId="2908"/>
    <cellStyle name="T_TKE-ChoDon-sua_DT Goi 1" xfId="2909"/>
    <cellStyle name="T_TKE-ChoDon-sua_dt N2 _5-10" xfId="2910"/>
    <cellStyle name="T_TKE-ChoDon-sua_DTtu1_1_08_6" xfId="2911"/>
    <cellStyle name="T_TKE-ChoDon-sua_Du toan Bac can" xfId="2912"/>
    <cellStyle name="T_TKE-ChoDon-sua_Du toan truong chinh tri" xfId="2913"/>
    <cellStyle name="T_TKE-ChoDon-sua_gia ca may gui Quyet" xfId="2914"/>
    <cellStyle name="T_TKE-ChoDon-sua_pkhai-kl-8" xfId="2915"/>
    <cellStyle name="T_TKE-ChoDon-sua_TMDT_Goi 1 trinh" xfId="2916"/>
    <cellStyle name="T_TKE-ChoDon-sua_TMDT_Goi 1 trinh_Du toan 04kV" xfId="2917"/>
    <cellStyle name="T_TKE-ChoDon-sua_TMDT_Goi 1 trinh_Du toan DZ22" xfId="2918"/>
    <cellStyle name="T_TKE-ChoDon-sua_TMDT_Goi 1 trinh_Du toan truong chinh tri" xfId="2919"/>
    <cellStyle name="T_Tke-MaLuThang" xfId="2920"/>
    <cellStyle name="T_Tke-MaLuThangOK" xfId="2921"/>
    <cellStyle name="T_TKKT N1,N4,N2,N3,N6 Dang Xa 26-12-04 ha the" xfId="2922"/>
    <cellStyle name="T_TKKT N1,N4,N2,N3,N6 Dang Xa 26-12-04 ha the_Du toan Bac can" xfId="2923"/>
    <cellStyle name="T_TKKT N1,N4,N2,N3,N6 Dang Xa 26-12-04 ha the_Du toan truong chinh tri" xfId="2924"/>
    <cellStyle name="T_TKKT TC Ta Gia Khau gui Dai" xfId="2925"/>
    <cellStyle name="T_TKKTTC Ha ngam Dang Xa" xfId="2926"/>
    <cellStyle name="T_TKKTTC Ha ngam Dang Xa_Du toan Bac can" xfId="2927"/>
    <cellStyle name="T_TKKTTC Ha ngam Dang Xa_Du toan truong chinh tri" xfId="2928"/>
    <cellStyle name="T_TMDT_Goi 1 trinh" xfId="2929"/>
    <cellStyle name="T_TMDT_Goi 1 trinh_Du toan 04kV" xfId="2930"/>
    <cellStyle name="T_TMDT_Goi 1 trinh_Du toan DZ22" xfId="2931"/>
    <cellStyle name="T_TMDT_Goi 1 trinh_Du toan truong chinh tri" xfId="2932"/>
    <cellStyle name="T_Tong DT_Then Thau26-09" xfId="2933"/>
    <cellStyle name="T_Tong hop" xfId="2934"/>
    <cellStyle name="T_Tong hop gia tri" xfId="2935"/>
    <cellStyle name="T_Tong hop TDT" xfId="2936"/>
    <cellStyle name="T_Tong hop TDT_Chiet tinh chung" xfId="2937"/>
    <cellStyle name="T_Tong hop TDT_Chiet tinh chung111" xfId="2938"/>
    <cellStyle name="T_Tong hop TDT_DT" xfId="2939"/>
    <cellStyle name="T_Tong hop TDT_DT Goi 1" xfId="2940"/>
    <cellStyle name="T_Tong hop TDT_Du toan 04kV" xfId="2941"/>
    <cellStyle name="T_Tong hop TDT_Du toan DZ22" xfId="2942"/>
    <cellStyle name="T_Tong hop TDT_Du toan truong chinh tri" xfId="2943"/>
    <cellStyle name="T_Tong hop TDT_TMDT_Goi 1 trinh" xfId="2944"/>
    <cellStyle name="T_Tong hop TDT_TMDT_Goi 1 trinh_Du toan 04kV" xfId="2945"/>
    <cellStyle name="T_Tong hop TDT_TMDT_Goi 1 trinh_Du toan DZ22" xfId="2946"/>
    <cellStyle name="T_Tong hop TDT_TMDT_Goi 1 trinh_Du toan truong chinh tri" xfId="2947"/>
    <cellStyle name="T_Tong hop TMDT" xfId="2948"/>
    <cellStyle name="T_Tong hop ton tai VTNT- lien huyen" xfId="2949"/>
    <cellStyle name="T_Tong hop ton tai VTNT- lien huyen_Chiet tinh chung" xfId="2950"/>
    <cellStyle name="T_Tong hop ton tai VTNT- lien huyen_Chiet tinh chung111" xfId="2951"/>
    <cellStyle name="T_Tong hop ton tai VTNT- lien huyen_DT" xfId="2952"/>
    <cellStyle name="T_Tong hop ton tai VTNT- lien huyen_DT Goi 1" xfId="2953"/>
    <cellStyle name="T_Tong hop ton tai VTNT- lien huyen_Du toan 04kV" xfId="2954"/>
    <cellStyle name="T_Tong hop ton tai VTNT- lien huyen_Du toan DZ22" xfId="2955"/>
    <cellStyle name="T_Tong hop ton tai VTNT- lien huyen_Du toan truong chinh tri" xfId="2956"/>
    <cellStyle name="T_Tong hop ton tai VTNT- lien huyen_TMDT_Goi 1 trinh" xfId="2957"/>
    <cellStyle name="T_Tong hop ton tai VTNT- lien huyen_TMDT_Goi 1 trinh_Du toan 04kV" xfId="2958"/>
    <cellStyle name="T_Tong hop ton tai VTNT- lien huyen_TMDT_Goi 1 trinh_Du toan DZ22" xfId="2959"/>
    <cellStyle name="T_Tong hop ton tai VTNT- lien huyen_TMDT_Goi 1 trinh_Du toan truong chinh tri" xfId="2960"/>
    <cellStyle name="T_Tong hop_Chiet tinh" xfId="2961"/>
    <cellStyle name="T_Tong hop_Chiet tinh chung111" xfId="2962"/>
    <cellStyle name="T_Tong hop_DT" xfId="2963"/>
    <cellStyle name="T_Tong hop_DT Goi 1" xfId="2964"/>
    <cellStyle name="T_Tong hop_Du toan 04kV" xfId="2965"/>
    <cellStyle name="T_Tong hop_Du toan DZ22" xfId="2966"/>
    <cellStyle name="T_Tong hop_Du toan truong chinh tri" xfId="2967"/>
    <cellStyle name="T_Tong muc dau tu REII - Phu Tho" xfId="2968"/>
    <cellStyle name="T_Tong muc dau tu REII - Phu Tho_Du toan 04kV" xfId="2969"/>
    <cellStyle name="T_Tong muc dau tu REII - Phu Tho_Du toan DZ22" xfId="2970"/>
    <cellStyle name="T_Tong muc dau tu REII - Phu Tho_Du toan truong chinh tri" xfId="2971"/>
    <cellStyle name="T_Tong muc dau tu REII - Yen Bai" xfId="2972"/>
    <cellStyle name="T_Tong muc dau tu REII - Yen Bai_Du toan 04kV" xfId="2973"/>
    <cellStyle name="T_Tong muc dau tu REII - Yen Bai_Du toan DZ22" xfId="2974"/>
    <cellStyle name="T_Tong muc dau tu REII - Yen Bai_Du toan truong chinh tri" xfId="2975"/>
    <cellStyle name="T_Tongke" xfId="2976"/>
    <cellStyle name="T_Top hop chi phi tham tra" xfId="2977"/>
    <cellStyle name="T_Top hop chi phi tham tra_Du toan Bac can" xfId="2978"/>
    <cellStyle name="T_Top hop chi phi tham tra_Du toan truong chinh tri" xfId="2979"/>
    <cellStyle name="T_Tquang - Ybai 220KV tuyen dc theo TT03-2005" xfId="2980"/>
    <cellStyle name="T_Tram 110KV Vinh Tuong(DADT)" xfId="2981"/>
    <cellStyle name="T_Tram 110KV Vinh Tuong(DADT)-KHDT" xfId="2982"/>
    <cellStyle name="T_Tram 110KV_LChau(moi)" xfId="2983"/>
    <cellStyle name="T_Tram 110KV_LChau(moi)_De cuong goi 7 Thanh Hoa duyet" xfId="2984"/>
    <cellStyle name="T_Tram 110KV_LChau(moi)_De xuat" xfId="2985"/>
    <cellStyle name="T_TRang Bach- xi mang Phuc Son qt goc" xfId="2986"/>
    <cellStyle name="T_TRang Bach- xi mang Phuc Son qt goc_Du toan Bac can" xfId="2987"/>
    <cellStyle name="T_TRang Bach- xi mang Phuc Son qt goc_Du toan truong chinh tri" xfId="2988"/>
    <cellStyle name="T_TriettinhThepMa" xfId="2989"/>
    <cellStyle name="T_TriettinhThepMa_Book1" xfId="2990"/>
    <cellStyle name="T_TriettinhThepMa_LKBV + KDZ+CT Rieng Thang" xfId="2991"/>
    <cellStyle name="T_Tru so Thanh Binh2" xfId="2992"/>
    <cellStyle name="T_Trung ap" xfId="2993"/>
    <cellStyle name="T_Trung ap_Chiet tinh" xfId="2994"/>
    <cellStyle name="T_Trung ap_Chiet tinh chung" xfId="2995"/>
    <cellStyle name="T_Trung ap_Chiet tinh chung111" xfId="2996"/>
    <cellStyle name="T_Trung ap_DT" xfId="2997"/>
    <cellStyle name="T_Trung ap_DT Goi 1" xfId="2998"/>
    <cellStyle name="T_Trung ap_Du toan 04kV" xfId="2999"/>
    <cellStyle name="T_Trung ap_Du toan DZ22" xfId="3000"/>
    <cellStyle name="T_Trung ap_Du toan truong chinh tri" xfId="3001"/>
    <cellStyle name="T_Trung ap_TMDT_Goi 1 trinh" xfId="3002"/>
    <cellStyle name="T_Trung ap_TMDT_Goi 1 trinh_Du toan 04kV" xfId="3003"/>
    <cellStyle name="T_Trung ap_TMDT_Goi 1 trinh_Du toan DZ22" xfId="3004"/>
    <cellStyle name="T_Trung ap_TMDT_Goi 1 trinh_Du toan truong chinh tri" xfId="3005"/>
    <cellStyle name="T_TS01" xfId="3006"/>
    <cellStyle name="T_TTBacKan" xfId="3007"/>
    <cellStyle name="T_TTra-kENH -XA TUNG LAU" xfId="3008"/>
    <cellStyle name="T_UBND" xfId="3009"/>
    <cellStyle name="T_Van quan RP EIA" xfId="3010"/>
    <cellStyle name="T_Van quan RP EIA_Du toan Bac can" xfId="3011"/>
    <cellStyle name="T_Van quan RP EIA_Du toan truong chinh tri" xfId="3012"/>
    <cellStyle name="T_VungAng DZ35kV_ 375" xfId="3013"/>
    <cellStyle name="T_Xa Co Ngan" xfId="3014"/>
    <cellStyle name="T_Xa Dai Hoa" xfId="3015"/>
    <cellStyle name="T_Xa Dai Loc" xfId="3016"/>
    <cellStyle name="T_Xa Dam Thuy" xfId="3017"/>
    <cellStyle name="T_Xa Dam Thuy_Chiet tinh" xfId="3018"/>
    <cellStyle name="T_Xa Dam Thuy_Chiet tinh chung111" xfId="3019"/>
    <cellStyle name="T_Xa Dam Thuy_DT" xfId="3020"/>
    <cellStyle name="T_Xa Dam Thuy_DT Goi 1" xfId="3021"/>
    <cellStyle name="T_Xa Dam Thuy_Du toan 04kV" xfId="3022"/>
    <cellStyle name="T_Xa Dam Thuy_Du toan DZ22" xfId="3023"/>
    <cellStyle name="T_Xa Dam Thuy_Du toan truong chinh tri" xfId="3024"/>
    <cellStyle name="T_XD TBA va luoi dien ha the 0,4kV thon Xin Then Phong Hai BT" xfId="3025"/>
    <cellStyle name="T_xuat tuyen Trang An-DTTKe" xfId="3026"/>
    <cellStyle name="T_xuat tuyen Trang An-DTTKe_Chiet tinh chung111" xfId="3027"/>
    <cellStyle name="T_xuat tuyen Trang An-DTTKe_DT" xfId="3028"/>
    <cellStyle name="T_xuat tuyen Trang An-DTTKe_DT Goi 1" xfId="3029"/>
    <cellStyle name="T_xuat tuyen Trang An-DTTKe_Du toan 04kV" xfId="3030"/>
    <cellStyle name="T_xuat tuyen Trang An-DTTKe_Du toan DZ22" xfId="3031"/>
    <cellStyle name="T_xuat tuyen Trang An-DTTKe_Du toan truong chinh tri" xfId="3032"/>
    <cellStyle name="T_ÿÿÿÿÿ" xfId="3033"/>
    <cellStyle name="T_ÿÿÿÿÿ_1" xfId="3034"/>
    <cellStyle name="T_ÿÿÿÿÿ_1_De cuong goi 7 Thanh Hoa duyet" xfId="3035"/>
    <cellStyle name="T_ÿÿÿÿÿ_1_De xuat" xfId="3036"/>
    <cellStyle name="T_ÿÿÿÿÿ_De cuong goi 7 Thanh Hoa duyet" xfId="3037"/>
    <cellStyle name="T_ÿÿÿÿÿ_De xuat" xfId="3038"/>
    <cellStyle name="tde" xfId="3039"/>
    <cellStyle name="Text Indent A" xfId="3040"/>
    <cellStyle name="Text Indent B" xfId="3041"/>
    <cellStyle name="Text Indent C" xfId="3042"/>
    <cellStyle name="th" xfId="3043"/>
    <cellStyle name="th 2" xfId="3044"/>
    <cellStyle name="th_Book1" xfId="3045"/>
    <cellStyle name="Thanh" xfId="3046"/>
    <cellStyle name="þ_x001d_ð¤_x000c_¯þ_x0014__x000d_¨þU_x0001_À_x0004_ _x0015__x000f__x0001__x0001_" xfId="3047"/>
    <cellStyle name="þ_x001d_ð¤_x000c_¯þ_x0014__x000d_¨þU_x0001_À_x0004_ _x0015__x000f__x0001__x0001_?_x0002_ÿÿÿÿÿÿÿÿÿÿÿÿÿÿÿ¯?(_x0002__x001d__x0017_ ???º%ÿÿÿÿ????_x0006__x0016_??????????????Í!Ë??????????           ?????           ?????????_x000d__x000d_U_x000d_H\D2_x000d_D2\DEMO.MSC_x000d_S;C:\DOS;C:\HANH\D3;C:\HANH\D2;C:\NC_x000d_????????????????????????????????????????????????????????????" xfId="3048"/>
    <cellStyle name="þ_x001d_ð¤_x000c_¯þ_x0014__x000d_¨þU_x0001_À_x0004_ _x0015__x000f__x0001__x0001_?_x0002_ÿÿÿÿÿÿÿÿÿÿÿÿÿÿÿ¯?(_x0002__x001d__x0017_ ???º%ÿÿÿÿ????_x0006__x0016_??????????????Í!Ë??????????           ?????           ?????????_x000d__x000d_U_x000d_H\D2_x000d_D2\DEMO.MSC_x000d_S;C:\DOS;C:\HANH\D3;C:\HANH\D2;C:\NC_x000d_???????????????????????????????????????????????????????????? 1" xfId="3049"/>
    <cellStyle name="þ_x001d_ð¤_x000c_¯þ_x0014__x000d_¨þU_x0001_À_x0004_ _x0015__x000f__x0001__x0001_?_x0002_ÿÿÿÿÿÿÿÿÿÿÿÿÿÿÿ¯?(_x0002__x001d__x0017_ ???º%ÿÿÿÿ????_x0006__x0016_??????????????Í!Ë??????????           ?????           ?????????_x000d__x000d_U_x000d_H\D2_x000d_D2\DEMO.MSC_x000d_S;C:\DOS;C:\HANH\D3;C:\HANH\D2;C:\NC_x000d_????????????????????????????????????????????????????????????_dt-cau" xfId="3050"/>
    <cellStyle name="þ_x001d_ð¤_x000c_¯þ_x0014__x000d_¨þU_x0001_À_x0004_ _x0015__x000f__x0001__x0001__Book1" xfId="3051"/>
    <cellStyle name="þ_x001d_ð·_x000c_æþ'_x000d_ßþU_x0001_Ø_x0005_ü_x0014__x0007__x0001__x0001_" xfId="3052"/>
    <cellStyle name="þ_x001d_ð·_x000c_æþ'_x000d_ßþU_x0001_Ø_x0005_ü_x0014__x0007__x0001__x0001_?_x0002_ÿÿÿÿÿÿÿÿÿÿÿÿÿÿÿ¯?(_x0002__x001e__x0016_ ???¼$ÿÿÿÿ????_x0006__x0016_??????????????Í!Ë??????????           ?????           ?????????_x000d_C:\WINDOWS\_x000d_V_x000d_S\TEMP_x000d_NC;C:\NU;C:\VIRUS;_x000d_?????????????????????????????????????????????????????????????????????????????" xfId="3053"/>
    <cellStyle name="þ_x001d_ð·_x000c_æþ'_x000d_ßþU_x0001_Ø_x0005_ü_x0014__x0007__x0001__x0001_?_x0002_ÿÿÿÿÿÿÿÿÿÿÿÿÿÿÿ¯?(_x0002__x001e__x0016_ ???¼$ÿÿÿÿ????_x0006__x0016_??????????????Í!Ë??????????           ?????           ?????????_x000d_C:\WINDOWS\_x000d_V_x000d_S\TEMP_x000d_NC;C:\NU;C:\VIRUS;_x000d_????????????????????????????????????????????????????????????????????????????? 1" xfId="3054"/>
    <cellStyle name="þ_x001d_ð·_x000c_æþ'_x000d_ßþU_x0001_Ø_x0005_ü_x0014__x0007__x0001__x0001_?_x0002_ÿÿÿÿÿÿÿÿÿÿÿÿÿÿÿ¯?(_x0002__x001e__x0016_ ???¼$ÿÿÿÿ????_x0006__x0016_??????????????Í!Ë??????????           ?????           ?????????_x000d_C:\WINDOWS\_x000d_V_x000d_S\TEMP_x000d_NC;C:\NU;C:\VIRUS;_x000d_?????????????????????????????????????????????????????????????????????????????_Book1" xfId="3055"/>
    <cellStyle name="þ_x001d_ð·_x000c_æþ'_x000d_ßþU_x0001_Ø_x0005_ü_x0014__x0007__x0001__x0001_?_x0002_ÿÿÿÿÿÿÿÿÿÿÿÿÿÿÿ¯?(_x0002__x001e__x0016_ ???¼$ÿÿÿÿ????_x0006__x0016_??????????????Í!Ë??????????           ?????           ????Fþ_x0016_?_x000d_FÆ_x0016_Pš_x001a_7_x0014__x000b_Àt_x0019_‹F_x0006_‹V_x0008_‰Fö‰VøÿvþFÆ_x0016_Pš‚C_x0014_ÉË¸ÿ_x0013_U‹ì_x001e_Ø‹F_x000a_‹V_x000c_Ä^_x0006_&amp;‰G_x0008_&amp;‰W_x000a__x001f_ÉË?¸ÿ_x0013_È_x0006_??WV_x001e_Ø‹^_x000a_‹v_x0006_ƒûÿt_x0007_F_x0008_&amp;‰\_x000a_ƒ~_x000c_?u.F_x0008_&amp;ÿt_x0002_&amp;ÿ4&amp;" xfId="3056"/>
    <cellStyle name="þ_x001d_ð·_x000c_æþ'_x000d_ßþU_x0001_Ø_x0005_ü_x0014__x0007__x0001__x0001_?_x0002_ÿÿÿÿÿÿÿÿÿÿÿÿÿÿÿ¯?(_x0002__x001e__x0016_ ???¼$ÿÿÿÿ????_x0006__x0016_??????????????Í!Ë??????????           ?????           ????Fþ_x0016_?_x000d_FÆ_x0016_Pš_x001a_7_x0014__x000b_Àt_x0019_‹F_x0006_‹V_x0008_‰Fö‰VøÿvþFÆ_x0016_Pš‚C_x0014_ÉË¸ÿ_x0013_U‹ì_x001e_Ø‹F_x000a_‹V_x000c_Ä^_x0006_&amp;‰G_x0008_&amp;‰W_x000a__x001f_ÉË?¸ÿ_x0013_È_x0006_??WV_x001e_Ø‹^_x000a_‹v_x0006_ƒûÿt_x0007_F_x0008_&amp;‰\_x000a_ƒ~_x000c_?u.F_x0008_&amp;ÿt_x0002_&amp;ÿ4&amp; 1" xfId="3057"/>
    <cellStyle name="þ_x001d_ð·_x000c_æþ'_x000d_ßþU_x0001_Ø_x0005_ü_x0014__x0007__x0001__x0001_?_x0002_ÿÿÿÿÿÿÿÿÿÿÿÿÿÿÿ¯?(_x0002__x001e__x0016_ ???¼$ÿÿÿÿ????_x0006__x0016_??????????????Í!Ë??????????           ?????           ????Fþ_x0016_?_x000d_FÆ_x0016_Pš_x001a_7_x0014__x000b_Àt_x0019_‹F_x0006_‹V_x0008_‰Fö‰VøÿvþFÆ_x0016_Pš‚C_x0014_ÉË¸ÿ_x0013_U‹ì_x001e_Ø‹F_x000a_‹V_x000c_Ä^_x0006_&amp;‰G_x0008_&amp;‰W_x000a__x001f_ÉË?¸ÿ_x0013_È_x0006_??WV_x001e_Ø‹^_x000a_‹v_x0006_ƒûÿt_x0007_F_x0008_&amp;‰\_x000a_ƒ~_x000c_?u.F_x0008_&amp;ÿt_x0002_&amp;ÿ4&amp;_DDK110" xfId="3058"/>
    <cellStyle name="þ_x001d_ð·_x000c_æþ'_x000d_ßþU_x0001_Ø_x0005_ü_x0014__x0007__x0001__x0001_?_x0002_ÿÿÿÿÿÿÿÿÿÿÿÿÿÿÿ¯?(_x0002__x001e__x0016_ ???¼$ÿÿÿÿ????_x0006__x0016_??????????????Í!Ë??????????           ?????           ????Fþ_x0016_?_x000d_FÆ_x0016_Pš_x001a_7_x0014__x000b_Àt_x0019_‹F_x0006_‹V_x0008_‰Fö‰VøÿvþFÆ_x0016_Pš‚C_x0014_ÉË¸ÿ_x0013_U‹ì_x001e_ZØ‹F_x000a_‹V_x000c_Ä^_x0006_&amp;‰G_x0008_&amp;‰W_x000a__x001f_ÉË?¸ÿ_x0013_È_x0006_??WV_x001e_ZØ‹^_x000a_‹v_x0006_ƒûÿt_x0007_ZF_x0008_&amp;‰\_x000a_ƒ~_x000c_?u.ZF_x0008_&amp;ÿt_x0002_&amp;ÿ4&amp;" xfId="3059"/>
    <cellStyle name="þ_x001d_ð·_x000c_æþ'_x000d_ßþU_x0001_Ø_x0005_ü_x0014__x0007__x0001__x0001_?_x0002_ÿÿÿÿÿÿÿÿÿÿÿÿÿÿÿ¯?(_x0002__x001e__x0016_ ???¼$ÿÿÿÿ????_x0006__x0016_??????????????Í!Ë??????????           ?????           ????Fþ_x0016_?_x000d_FÆ_x0016_Pš_x001a_7_x0014__x000b_Àt_x0019_‹F_x0006_‹V_x0008_‰Fö‰VøÿvþFÆ_x0016_Pš‚C_x0014_ÉË¸ÿ_x0013_U‹ì_x001e_ŽØ‹F_x000a_‹V_x000c_Ä^_x0006_&amp;‰G_x0008_&amp;‰W_x000a__x001f_ÉË?¸ÿ_x0013_È_x0006_??WV_x001e_ŽØ‹^_x000a_‹v_x0006_ƒûÿt_x0007_ŽF_x0008_&amp;‰\_x000a_ƒ~_x000c_?u.ŽF_x0008_&amp;ÿt_x0002_&amp;ÿ4&amp;" xfId="3060"/>
    <cellStyle name="þ_x001d_ð·_x000c_æþ'_x000d_ßþU_x0001_Ø_x0005_ü_x0014__x0007__x0001__x0001_?_x0002_ÿÿÿÿÿÿÿÿÿÿÿÿÿÿÿ¯?(_x0002__x001e__x0016_ ???¼$ÿÿÿÿ????_x0006__x0016_??????????????Í!Ë??????????           ?????           ????Fþ_x0016_?_x000d_FÆ_x0016_Pš_x001a_7_x0014__x000b_Àt_x0019_‹F_x0006_‹V_x0008_‰Fö‰VøÿvþFÆ_x0016_Pš‚C_x0014_ÉË¸ÿ_x0013_U‹ì_x001e_ŽØ‹F_x000a_‹V_x000c_Ä^_x0006_&amp;‰G_x0008_&amp;‰W_x000a__x001f_ÉË?¸ÿ_x0013_È_x0006_??WV_x001e_ŽØ‹^_x000a_‹v_x0006_ƒûÿt_x0007_ŽF_x0008_&amp;‰\_x000a_ƒ~_x000c_?u.ŽF_x0008_&amp;ÿt_x0002_&amp;ÿ4&amp; 1" xfId="3061"/>
    <cellStyle name="þ_x001d_ð·_x000c_æþ'_x000d_ßþU_x0001_Ø_x0005_ü_x0014__x0007__x0001__x0001_?_x0002_ÿÿÿÿÿÿÿÿÿÿÿÿÿÿÿ¯?(_x0002__x001e__x0016_ ???¼$ÿÿÿÿ????_x0006__x0016_??????????????Í!Ë??????????           ?????           ????Fþ_x0016_?_x000d_FÆ_x0016_Pš_x001a_7_x0014__x000b_Àt_x0019_‹F_x0006_‹V_x0008_‰Fö‰VøÿvþFÆ_x0016_Pš‚C_x0014_ÉË¸ÿ_x0013_U‹ì_x001e_ŽØ‹F_x000a_‹V_x000c_Ä^_x0006_&amp;‰G_x0008_&amp;‰W_x000a__x001f_ÉË?¸ÿ_x0013_È_x0006_??WV_x001e_ŽØ‹^_x000a_‹v_x0006_ƒûÿt_x0007_ŽF_x0008_&amp;‰\_x000a_ƒ~_x000c_?u.ŽF_x0008_&amp;ÿt_x0002_&amp;ÿ4&amp;_110kV-sua" xfId="3062"/>
    <cellStyle name="þ_x001d_ð·_x000c_æþ'_x000d_ßþU_x0001_Ø_x0005_ü_x0014__x0007__x0001__x0001_?_x0002_ÿÿÿÿÿÿÿÿÿÿÿÿÿÿÿ¯?(_x0002__x001e__x0016_ ???¼$ÿÿÿÿ????_x0006__x0016_??????????????Í!Ë??????????           ?????           ????Fþ_x0016_?_x000d_FÆ_x0016_Pš_x001a_7_x0014__x000b_Àt_x0019_‹F_x0006_‹V_x0008_‰Fö‰VøÿvþFÆ_x0016_Pš‚C_x0014_ÉË¸ÿ_x0013_U‹ì_x001e_ZØ‹F_x000a_‹V_x000c_Ä^_x0006_&amp;‰G_x0008_&amp;‰W_x000a__x001f_ÉË?¸ÿ_x0013_È_x0006_??WV_x001e_ZØ‹^_x000a_‹v_x0006_ƒûÿt_x0007_ZF_x0008_&amp;‰\_x000a_ƒ~_x000c_?u.ZF_x0008_&amp;ÿt_x0002_&amp;ÿ4&amp;_110quy hop" xfId="3063"/>
    <cellStyle name="þ_x001d_ð·_x000c_æþ'_x000d_ßþU_x0001_Ø_x0005_ü_x0014__x0007__x0001__x0001_?_x0002_ÿÿÿÿÿÿÿÿÿÿÿÿÿÿÿ¯?(_x0002__x001e__x0016_ ???¼$ÿÿÿÿ????_x0006__x0016_??????????????Í!Ë??????????           ?????           ????Fþ_x0016_?_x000d_FÆ_x0016_Pš_x001a_7_x0014__x000b_Àt_x0019_‹F_x0006_‹V_x0008_‰Fö‰VøÿvþFÆ_x0016_Pš‚C_x0014_ÉË¸ÿ_x0013_U‹ì_x001e_ŽØ‹F_x000a_‹V_x000c_Ä^_x0006_&amp;‰G_x0008_&amp;‰W_x000a__x001f_ÉË?¸ÿ_x0013_È_x0006_??WV_x001e_ŽØ‹^_x000a_‹v_x0006_ƒûÿt_x0007_ŽF_x0008_&amp;‰\_x000a_ƒ~_x000c_?u.ŽF_x0008_&amp;ÿt_x0002_&amp;ÿ4&amp;_Book1" xfId="3064"/>
    <cellStyle name="þ_x001d_ð·_x000c_æþ'_x000d_ßþU_x0001_Ø_x0005_ü_x0014__x0007__x0001__x0001_?_x0002_ÿÿÿÿÿÿÿÿÿÿÿÿÿÿÿ¯?(_x0002__x001e__x0016_ ???¼$ÿÿÿÿ????_x0006__x0016_??????????????Í!Ë??????????           ?????           ????Fþ_x0016_?_x000d_FÆ_x0016_Pš_x001a_7_x0014__x000b_Àt_x0019_‹F_x0006_‹V_x0008_‰Fö‰VøÿvþFÆ_x0016_Pš‚C_x0014_ÉË¸ÿ_x0013_U‹ì_x001e_ZØ‹F_x000a_‹V_x000c_Ä^_x0006_&amp;‰G_x0008_&amp;‰W_x000a__x001f_ÉË?¸ÿ_x0013_È_x0006_??WV_x001e_ZØ‹^_x000a_‹v_x0006_ƒûÿt_x0007_ZF_x0008_&amp;‰\_x000a_ƒ~_x000c_?u.ZF_x0008_&amp;ÿt_x0002_&amp;ÿ4&amp;_DDK110" xfId="3065"/>
    <cellStyle name="þ_x001d_ð·_x000c_æþ'_x000d_ßþU_x0001_Ø_x0005_ü_x0014__x0007__x0001__x0001_?_x0002_ÿÿÿÿÿÿÿÿÿÿÿÿÿÿÿ¯?(_x0002__x001e__x0016_ ???¼$ÿÿÿÿ????_x0006__x0016_??????????????Í!Ë??????????           ?????           ????Fþ_x0016_?_x000d_FÆ_x0016_Pš_x001a_7_x0014__x000b_Àt_x0019_‹F_x0006_‹V_x0008_‰Fö‰VøÿvþFÆ_x0016_Pš‚C_x0014_ÉË¸ÿ_x0013_U‹ì_x001e_ŽØ‹F_x000a_‹V_x000c_Ä^_x0006_&amp;‰G_x0008_&amp;‰W_x000a__x001f_ÉË?¸ÿ_x0013_È_x0006_??WV_x001e_ŽØ‹^_x000a_‹v_x0006_ƒûÿt_x0007_ŽF_x0008_&amp;‰\_x000a_ƒ~_x000c_?u.ŽF_x0008_&amp;ÿt_x0002_&amp;ÿ4&amp;_DDK110" xfId="3066"/>
    <cellStyle name="þ_x001d_ð·_x000c_æþ'_x000d_ßþU_x0001_Ø_x0005_ü_x0014__x0007__x0001__x0001_?_x0002_ÿÿÿÿÿÿÿÿÿÿÿÿÿÿÿ¯?(_x0002__x001e__x0016_ ???¼$ÿÿÿÿ????_x0006__x0016_??????????????Í!Ë??????????           ?????           ????Fþ_x0016_?_x000d_FÆ_x0016_Pš_x001a_7_x0014__x000b_Àt_x0019_‹F_x0006_‹V_x0008_‰Fö‰VøÿvþFÆ_x0016_Pš‚C_x0014_ÉË¸ÿ_x0013_U‹ì_x001e_ZØ‹F_x000a_‹V_x000c_Ä^_x0006_&amp;‰G_x0008_&amp;‰W_x000a__x001f_ÉË?¸ÿ_x0013_È_x0006_??WV_x001e_ZØ‹^_x000a_‹v_x0006_ƒûÿt_x0007_ZF_x0008_&amp;‰\_x000a_ƒ~_x000c_?u.ZF_x0008_&amp;ÿt_x0002_&amp;ÿ4&amp;_DT nghiadanP1" xfId="3067"/>
    <cellStyle name="þ_x001d_ð·_x000c_æþ'_x000d_ßþU_x0001_Ø_x0005_ü_x0014__x0007__x0001__x0001_?_x0002_ÿÿÿÿÿÿÿÿÿÿÿÿÿÿÿ¯?(_x0002__x001e__x0016_ ???¼$ÿÿÿÿ????_x0006__x0016_??????????????Í!Ë??????????           ?????           ????Fþ_x0016_?_x000d_FÆ_x0016_Pš_x001a_7_x0014__x000b_Àt_x0019_‹F_x0006_‹V_x0008_‰Fö‰VøÿvþFÆ_x0016_Pš‚C_x0014_ÉË¸ÿ_x0013_U‹ì_x001e_ŽØ‹F_x000a_‹V_x000c_Ä^_x0006_&amp;‰G_x0008_&amp;‰W_x000a__x001f_ÉË?¸ÿ_x0013_È_x0006_??WV_x001e_ŽØ‹^_x000a_‹v_x0006_ƒûÿt_x0007_ŽF_x0008_&amp;‰\_x000a_ƒ~_x000c_?u.ŽF_x0008_&amp;ÿt_x0002_&amp;ÿ4&amp;_Hoang thac" xfId="3068"/>
    <cellStyle name="þ_x001d_ð·_x000c_æþ'_x000d_ßþU_x0001_Ø_x0005_ü_x0014__x0007__x0001__x0001_?_x0002_ÿÿÿÿÿÿÿÿÿÿÿÿÿÿÿ¯?(_x0002__x001e__x0016_ ???¼$ÿÿÿÿ????_x0006__x0016_??????????????Í!Ë??????????           ?????           ????Fþ_x0016_?_x000d_FÆ_x0016_Pš_x001a_7_x0014__x000b_Àt_x0019_‹F_x0006_‹V_x0008_‰Fö‰VøÿvþFÆ_x0016_Pš‚C_x0014_ÉË¸ÿ_x0013_U‹ì_x001e_ZØ‹F_x000a_‹V_x000c_Ä^_x0006_&amp;‰G_x0008_&amp;‰W_x000a__x001f_ÉË?¸ÿ_x0013_È_x0006_??WV_x001e_ZØ‹^_x000a_‹v_x0006_ƒûÿt_x0007_ZF_x0008_&amp;‰\_x000a_ƒ~_x000c_?u.ZF_x0008_&amp;ÿt_x0002_&amp;ÿ4&amp;_nghiadantk" xfId="3069"/>
    <cellStyle name="þ_x001d_ð·_x000c_æþ'_x000d_ßþU_x0001_Ø_x0005_ü_x0014__x0007__x0001__x0001_?_x0002_ÿÿÿÿÿÿÿÿÿÿÿÿÿÿÿ¯?(_x0002__x001e__x0016_ ???¼$ÿÿÿÿ????_x0006__x0016_??????????????Í!Ë??????????           ?????           ????Fþ_x0016_?_x000d_FÆ_x0016_Pš_x001a_7_x0014__x000b_Àt_x0019_‹F_x0006_‹V_x0008_‰Fö‰VøÿvþFÆ_x0016_Pš‚C_x0014_ÉË¸ÿ_x0013_U‹ì_x001e_ŽØ‹F_x000a_‹V_x000c_Ä^_x0006_&amp;‰G_x0008_&amp;‰W_x000a__x001f_ÉË?¸ÿ_x0013_È_x0006_??WV_x001e_ŽØ‹^_x000a_‹v_x0006_ƒûÿt_x0007_ŽF_x0008_&amp;‰\_x000a_ƒ~_x000c_?u.ŽF_x0008_&amp;ÿt_x0002_&amp;ÿ4&amp;_Q3" xfId="3070"/>
    <cellStyle name="þ_x001d_ð·_x000c_æþ'_x000d_ßþU_x0001_Ø_x0005_ü_x0014__x0007__x0001__x0001_?_x0002_ÿÿÿÿÿÿÿÿÿÿÿÿÿÿÿ¯?(_x0002__x001e__x0016_ ???¼$ÿÿÿÿ????_x0006__x0016_??????????????Í!Ë??????????           ?????           ????Fþ_x0016_?_x000d_FÆ_x0016_Pš_x001a_7_x0014__x000b_Àt_x0019_‹F_x0006_‹V_x0008_‰Fö‰VøÿvþFÆ_x0016_Pš‚C_x0014_ÉË¸ÿ_x0013_U‹ì_x001e_ZØ‹F_x000a_‹V_x000c_Ä^_x0006_&amp;‰G_x0008_&amp;‰W_x000a__x001f_ÉË?¸ÿ_x0013_È_x0006_??WV_x001e_ZØ‹^_x000a_‹v_x0006_ƒûÿt_x0007_ZF_x0008_&amp;‰\_x000a_ƒ~_x000c_?u.ZF_x0008_&amp;ÿt_x0002_&amp;ÿ4&amp;_quy hop" xfId="3071"/>
    <cellStyle name="þ_x001d_ð·_x000c_æþ'_x000d_ßþU_x0001_Ø_x0005_ü_x0014__x0007__x0001__x0001_?_x0002_ÿÿÿÿÿÿÿÿÿÿÿÿÿÿÿ¯?(_x0002__x001e__x0016_ ???¼$ÿÿÿÿ????_x0006__x0016_??????????????Í!Ë??????????           ?????           ????Fþ_x0016_?_x000d_FÆ_x0016_Pš_x001a_7_x0014__x000b_Àt_x0019_‹F_x0006_‹V_x0008_‰Fö‰VøÿvþFÆ_x0016_Pš‚C_x0014_ÉË¸ÿ_x0013_U‹ì_x001e_ŽØ‹F_x000a_‹V_x000c_Ä^_x0006_&amp;‰G_x0008_&amp;‰W_x000a__x001f_ÉË?¸ÿ_x0013_È_x0006_??WV_x001e_ŽØ‹^_x000a_‹v_x0006_ƒûÿt_x0007_ŽF_x0008_&amp;‰\_x000a_ƒ~_x000c_?u.ŽF_x0008_&amp;ÿt_x0002_&amp;ÿ4&amp;_T&amp;D2" xfId="3072"/>
    <cellStyle name="þ_x001d_ð·_x000c_æþ'_x000d_ßþU_x0001_Ø_x0005_ü_x0014__x0007__x0001__x0001_?_x0002_ÿÿÿÿÿÿÿÿÿÿÿÿÿÿÿ¯?(_x0002__x001e__x0016_ ???¼$ÿÿÿÿ????_x0006__x0016_??????????????Í!Ë??????????           ?????           ????Fþ_x0016_?_x000d_FÆ_x0016_Pš_x001a_7_x0014__x000b_Àt_x0019_‹F_x0006_‹V_x0008_‰Fö‰VøÿvþFÆ_x0016_Pš‚C_x0014_ÉË¸ÿ_x0013_U‹ì_x001e_ZØ‹F_x000a_‹V_x000c_Ä^_x0006_&amp;‰G_x0008_&amp;‰W_x000a__x001f_ÉË?¸ÿ_x0013_È_x0006_??WV_x001e_ZØ‹^_x000a_‹v_x0006_ƒûÿt_x0007_ZF_x0008_&amp;‰\_x000a_ƒ~_x000c_?u.ZF_x0008_&amp;ÿt_x0002_&amp;ÿ4&amp;_TANDANTK" xfId="3073"/>
    <cellStyle name="þ_x001d_ð·_x000c_æþ'_x000d_ßþU_x0001_Ø_x0005_ü_x0014__x0007__x0001__x0001_?_x0002_ÿÿÿÿÿÿÿÿÿÿÿÿÿÿÿ¯?(_x0002__x001e__x0016_ ???¼$ÿÿÿÿ????_x0006__x0016_??????????????Í!Ë??????????           ?????           ????Fþ_x0016_?_x000d_FÆ_x0016_Pš_x001a_7_x0014__x000b_Àt_x0019_‹F_x0006_‹V_x0008_‰Fö‰VøÿvþFÆ_x0016_Pš‚C_x0014_ÉË¸ÿ_x0013_U‹ì_x001e_ŽØ‹F_x000a_‹V_x000c_Ä^_x0006_&amp;‰G_x0008_&amp;‰W_x000a__x001f_ÉË?¸ÿ_x0013_È_x0006_??WV_x001e_ŽØ‹^_x000a_‹v_x0006_ƒûÿt_x0007_ŽF_x0008_&amp;‰\_x000a_ƒ~_x000c_?u.ŽF_x0008_&amp;ÿt_x0002_&amp;ÿ4&amp;_TANDANTK" xfId="3074"/>
    <cellStyle name="þ_x001d_ð·_x000c_æþ'_x000d_ßþU_x0001_Ø_x0005_ü_x0014__x0007__x0001__x0001_?_x0002_ÿÿÿÿÿÿÿÿÿÿÿÿÿÿÿ¯?(_x0002__x001e__x0016_ ???¼$ÿÿÿÿ????_x0006__x0016_??????????????Í!Ë??????????           ?????           ????Fþ_x0016_?_x000d_FÆ_x0016_Pš_x001a_7_x0014__x000b_Àt_x0019_‹F_x0006_‹V_x0008_‰Fö‰VøÿvþFÆ_x0016_Pš‚C_x0014_ÉË¸ÿ_x0013_U‹ì_x001e_ZØ‹F_x000a_‹V_x000c_Ä^_x0006_&amp;‰G_x0008_&amp;‰W_x000a__x001f_ÉË?¸ÿ_x0013_È_x0006_??WV_x001e_ZØ‹^_x000a_‹v_x0006_ƒûÿt_x0007_ZF_x0008_&amp;‰\_x000a_ƒ~_x000c_?u.ZF_x0008_&amp;ÿt_x0002_&amp;ÿ4&amp;_TBA110cua lo" xfId="3075"/>
    <cellStyle name="þ_x001d_ð·_x000c_æþ'_x000d_ßþU_x0001_Ø_x0005_ü_x0014__x0007__x0001__x0001_?_x0002_ÿÿÿÿÿÿÿÿÿÿÿÿÿÿÿ¯?(_x0002__x001e__x0016_ ???¼$ÿÿÿÿ????_x0006__x0016_??????????????Í!Ë??????????           ?????           ????Fþ_x0016_?_x000d_FÆ_x0016_Pš_x001a_7_x0014__x000b_Àt_x0019_‹F_x0006_‹V_x0008_‰Fö‰VøÿvþFÆ_x0016_Pš‚C_x0014_ÉË¸ÿ_x0013_U‹ì_x001e_ŽØ‹F_x000a_‹V_x000c_Ä^_x0006_&amp;‰G_x0008_&amp;‰W_x000a__x001f_ÉË?¸ÿ_x0013_È_x0006_??WV_x001e_ŽØ‹^_x000a_‹v_x0006_ƒûÿt_x0007_ŽF_x0008_&amp;‰\_x000a_ƒ~_x000c_?u.ŽF_x0008_&amp;ÿt_x0002_&amp;ÿ4&amp;_TBA110cua lo" xfId="3076"/>
    <cellStyle name="þ_x001d_ð·_x000c_æþ'_x000d_ßþU_x0001_Ø_x0005_ü_x0014__x0007__x0001__x0001_?_x0002_ÿÿÿÿÿÿÿÿÿÿÿÿÿÿÿ¯?(_x0002__x001e__x0016_ ???¼$ÿÿÿÿ????_x0006__x0016_??????????????Í!Ë??????????           ?????           ????Fþ_x0016_?_x000d_FÆ_x0016_Pš_x001a_7_x0014__x000b_Àt_x0019_‹F_x0006_‹V_x0008_‰Fö‰VøÿvþFÆ_x0016_Pš‚C_x0014_ÉË¸ÿ_x0013_U‹ì_x001e_ZØ‹F_x000a_‹V_x000c_Ä^_x0006_&amp;‰G_x0008_&amp;‰W_x000a__x001f_ÉË?¸ÿ_x0013_È_x0006_??WV_x001e_ZØ‹^_x000a_‹v_x0006_ƒûÿt_x0007_ZF_x0008_&amp;‰\_x000a_ƒ~_x000c_?u.ZF_x0008_&amp;ÿt_x0002_&amp;ÿ4&amp;_TIENSON" xfId="3077"/>
    <cellStyle name="þ_x001d_ð·_x000c_æþ'_x000d_ßþU_x0001_Ø_x0005_ü_x0014__x0007__x0001__x0001_?_x0002_ÿÿÿÿÿÿÿÿÿÿÿÿÿÿÿ¯?(_x0002__x001e__x0016_ ???¼$ÿÿÿÿ????_x0006__x0016_??????????????Í!Ë??????????           ?????           ????Fþ_x0016_?_x000d_FÆ_x0016_Pš_x001a_7_x0014__x000b_Àt_x0019_‹F_x0006_‹V_x0008_‰Fö‰VøÿvþFÆ_x0016_Pš‚C_x0014_ÉË¸ÿ_x0013_U‹ì_x001e_ŽØ‹F_x000a_‹V_x000c_Ä^_x0006_&amp;‰G_x0008_&amp;‰W_x000a__x001f_ÉË?¸ÿ_x0013_È_x0006_??WV_x001e_ŽØ‹^_x000a_‹v_x0006_ƒûÿt_x0007_ŽF_x0008_&amp;‰\_x000a_ƒ~_x000c_?u.ŽF_x0008_&amp;ÿt_x0002_&amp;ÿ4&amp;_TIENSON" xfId="3078"/>
    <cellStyle name="þ_x001d_ð·_x000c_æþ'_x000d_ßþU_x0001_Ø_x0005_ü_x0014__x0007__x0001__x0001__DT DAY COT ANTEN+Tiep dia" xfId="3079"/>
    <cellStyle name="þ_x001d_ðÇ%Uý—&amp;Hý9_x0008_Ÿ_x0009_s_x000a__x0007__x0001__x0001_" xfId="3080"/>
    <cellStyle name="þ_x001d_ðÇ%Uý—&amp;Hý9_x0008_Ÿ_x0009_s_x000a__x0007__x0001__x0001_?_x0002_ÿÿÿÿÿÿÿÿÿÿÿÿÿÿÿ_x0001_(_x0002_—_x000d_???Î_x001f_ÿÿÿÿ????_x0007_???????????????Í!Ë??????????           ?????           ?????????_x000d_C:\WINDOWS\country.sys_x000d_??????????????????????????????????????????????????????????????????????????????????????????????" xfId="3081"/>
    <cellStyle name="þ_x001d_ðÇ%Uý—&amp;Hý9_x0008_Ÿ_x0009_s_x000a__x0007__x0001__x0001_?_x0002_ÿÿÿÿÿÿÿÿÿÿÿÿÿÿÿ_x0001_(_x0002_—_x000d_???Î_x001f_ÿÿÿÿ????_x0007_???????????????Í!Ë??????????           ?????           ?????????_x000d_C:\WINDOWS\country.sys_x000d_?????????????????????????????????????????????????????????????????????????????????????????????? 1" xfId="3082"/>
    <cellStyle name="þ_x001d_ðÇ%Uý—&amp;Hý9_x0008_Ÿ_x0009_s_x000a__x0007__x0001__x0001__DT DAY COT ANTEN+Tiep dia" xfId="3083"/>
    <cellStyle name="þ_x001d_ðK_x000c_Fý_x001b__x000d_9ýU_x0001_Ð_x0008_¦)_x0007__x0001__x0001_" xfId="3084"/>
    <cellStyle name="þ_x001d_ðK_x000c_Fý_x001b__x000d_9ýU_x0001_Ð_x0008_¦)_x0007__x0001__x0001_?_x0002_ÿÿÿÿÿÿÿÿÿÿÿÿÿÿÿ¯?(_x0002_$- ???&amp;&lt;ÿÿÿÿ??Î_x0005__x0006__x0014_??????????????Í!Ë??????????           ?????           ?????????_x000d_._x000d__DELL2\VOL1:NET_CONF\MESSAGE2.TXT_x000d_AMAMOTO_x000d_\HYPERION\HYPPROGS_x000d_??????????????????????????????????????????????????????" xfId="3085"/>
    <cellStyle name="thu" xfId="3086"/>
    <cellStyle name="thuong-10" xfId="3087"/>
    <cellStyle name="thuong-11" xfId="3088"/>
    <cellStyle name="Thuyet minh" xfId="3089"/>
    <cellStyle name="Tiªu ®Ì" xfId="3090"/>
    <cellStyle name="Tien1" xfId="3091"/>
    <cellStyle name="Tieu_de_2" xfId="3092"/>
    <cellStyle name="TiÓu môc" xfId="3093"/>
    <cellStyle name="tit1" xfId="3094"/>
    <cellStyle name="tit2" xfId="3095"/>
    <cellStyle name="tit3" xfId="3096"/>
    <cellStyle name="tit4" xfId="3097"/>
    <cellStyle name="Title" xfId="3098" builtinId="15" customBuiltin="1"/>
    <cellStyle name="Title 2" xfId="3099"/>
    <cellStyle name="Title 3" xfId="3100"/>
    <cellStyle name="Tongcong" xfId="3101"/>
    <cellStyle name="Total" xfId="3102" builtinId="25" customBuiltin="1"/>
    <cellStyle name="Total 2" xfId="3103"/>
    <cellStyle name="Total 3" xfId="3104"/>
    <cellStyle name="trang" xfId="3105"/>
    <cellStyle name="TS" xfId="3106"/>
    <cellStyle name="tt1" xfId="3107"/>
    <cellStyle name="Tuan" xfId="3108"/>
    <cellStyle name="UNIDAGSCode" xfId="3109"/>
    <cellStyle name="UNIDAGSCode2" xfId="3110"/>
    <cellStyle name="UNIDAGSCurrency" xfId="3111"/>
    <cellStyle name="UNIDAGSDate" xfId="3112"/>
    <cellStyle name="UNIDAGSPercent" xfId="3113"/>
    <cellStyle name="UNIDAGSPercent2" xfId="3114"/>
    <cellStyle name="ux_3_¼­¿ï-¾È»ê" xfId="3115"/>
    <cellStyle name="Valuta (0)_CALPREZZ" xfId="3116"/>
    <cellStyle name="Valuta_ PESO ELETTR." xfId="3117"/>
    <cellStyle name="VANG1" xfId="3118"/>
    <cellStyle name="viet" xfId="3119"/>
    <cellStyle name="viet 2" xfId="3120"/>
    <cellStyle name="viet_Book1" xfId="3121"/>
    <cellStyle name="viet2" xfId="3122"/>
    <cellStyle name="viet2 2" xfId="3123"/>
    <cellStyle name="viet2_Book1" xfId="3124"/>
    <cellStyle name="VLB-GTKÕ" xfId="3125"/>
    <cellStyle name="Vn Time 13" xfId="3126"/>
    <cellStyle name="Vn Time 14" xfId="3127"/>
    <cellStyle name="vn_time" xfId="3128"/>
    <cellStyle name="vnbo" xfId="3129"/>
    <cellStyle name="vnhead1" xfId="3130"/>
    <cellStyle name="vnhead2" xfId="3131"/>
    <cellStyle name="vnhead3" xfId="3132"/>
    <cellStyle name="vnhead4" xfId="3133"/>
    <cellStyle name="vntxt1" xfId="3134"/>
    <cellStyle name="vntxt2" xfId="3135"/>
    <cellStyle name="W?hrung [0]_35ERI8T2gbIEMixb4v26icuOo" xfId="3136"/>
    <cellStyle name="W?hrung_35ERI8T2gbIEMixb4v26icuOo" xfId="3137"/>
    <cellStyle name="Währung [0]_9. Fixed assets-Additions list" xfId="3138"/>
    <cellStyle name="Währung_9. Fixed assets-Additions list" xfId="3139"/>
    <cellStyle name="Walutowy [0]_Invoices2001Slovakia" xfId="3140"/>
    <cellStyle name="Walutowy_Invoices2001Slovakia" xfId="3141"/>
    <cellStyle name="Warning Text" xfId="3142" builtinId="11" customBuiltin="1"/>
    <cellStyle name="Warning Text 2" xfId="3143"/>
    <cellStyle name="Warning Text 3" xfId="3144"/>
    <cellStyle name="wrap" xfId="3145"/>
    <cellStyle name="xan1" xfId="3146"/>
    <cellStyle name="xuan" xfId="3147"/>
    <cellStyle name="Ý kh¸c_B¶ng 1 (2)" xfId="3148"/>
    <cellStyle name="Zeilenebene_1_主营业务利润明细表" xfId="3149"/>
    <cellStyle name="Обычный_biadutoan" xfId="3150"/>
    <cellStyle name="センター" xfId="3151"/>
    <cellStyle name="เครื่องหมายสกุลเงิน [0]_FTC_OFFER" xfId="3152"/>
    <cellStyle name="เครื่องหมายสกุลเงิน_FTC_OFFER" xfId="3153"/>
    <cellStyle name="ปกติ_FTC_OFFER" xfId="3154"/>
    <cellStyle name=" [0.00]_ Att. 1- Cover" xfId="3155"/>
    <cellStyle name="_ Att. 1- Cover" xfId="3156"/>
    <cellStyle name="?_ Att. 1- Cover" xfId="3157"/>
    <cellStyle name="똿뗦먛귟 [0.00]_PRODUCT DETAIL Q1" xfId="3158"/>
    <cellStyle name="똿뗦먛귟_PRODUCT DETAIL Q1" xfId="3159"/>
    <cellStyle name="믅됞 [0.00]_PRODUCT DETAIL Q1" xfId="3160"/>
    <cellStyle name="믅됞_PRODUCT DETAIL Q1" xfId="3161"/>
    <cellStyle name="백분율_95" xfId="3162"/>
    <cellStyle name="뷭?_BOOKSHIP" xfId="3163"/>
    <cellStyle name="안건회계법인" xfId="3164"/>
    <cellStyle name="콤마 [ - 유형1" xfId="3165"/>
    <cellStyle name="콤마 [ - 유형2" xfId="3166"/>
    <cellStyle name="콤마 [ - 유형3" xfId="3167"/>
    <cellStyle name="콤마 [ - 유형4" xfId="3168"/>
    <cellStyle name="콤마 [ - 유형5" xfId="3169"/>
    <cellStyle name="콤마 [ - 유형6" xfId="3170"/>
    <cellStyle name="콤마 [ - 유형7" xfId="3171"/>
    <cellStyle name="콤마 [ - 유형8" xfId="3172"/>
    <cellStyle name="콤마 [0]_ 비목별 월별기술 " xfId="3173"/>
    <cellStyle name="콤마_ 비목별 월별기술 " xfId="3174"/>
    <cellStyle name="통화 [0]_††††† " xfId="3175"/>
    <cellStyle name="통화_††††† " xfId="3176"/>
    <cellStyle name="표준_ 97년 경영분석(안)" xfId="3177"/>
    <cellStyle name="표줠_Sheet1_1_총괄표 (수출입) (2)" xfId="3178"/>
    <cellStyle name="一般_00Q3902REV.1" xfId="3179"/>
    <cellStyle name="千位[0]_pldt" xfId="3180"/>
    <cellStyle name="千位_pldt" xfId="3181"/>
    <cellStyle name="千位分隔_PLDT" xfId="3182"/>
    <cellStyle name="千分位[0]_00Q3902REV.1" xfId="3183"/>
    <cellStyle name="千分位_00Q3902REV.1" xfId="3184"/>
    <cellStyle name="后继超级链接_销售公司-2002年报表体系（12.21）" xfId="3185"/>
    <cellStyle name="已瀏覽過的超連結" xfId="3186"/>
    <cellStyle name="币ŀ݀䅀" xfId="3187"/>
    <cellStyle name="常?_Sales Forecast - TCLVN" xfId="3188"/>
    <cellStyle name="常规_4403-200312" xfId="3189"/>
    <cellStyle name="桁区切り [0.00]_††††† " xfId="3190"/>
    <cellStyle name="桁区切り_††††† " xfId="3191"/>
    <cellStyle name="標準_05-12 Requirment by Client" xfId="3192"/>
    <cellStyle name="氁ŀ݀䀉币ŀ݀䀉币" xfId="3193"/>
    <cellStyle name="貨幣 [0]_00Q3902REV.1" xfId="3194"/>
    <cellStyle name="貨幣[0]_BRE" xfId="3195"/>
    <cellStyle name="貨幣_00Q3902REV.1" xfId="3196"/>
    <cellStyle name="超级链接_销售公司-2002年报表体系（12.21）" xfId="3197"/>
    <cellStyle name="超連結" xfId="3198"/>
    <cellStyle name="超連結_x000f_" xfId="3199"/>
    <cellStyle name="超連結_x000d_" xfId="3200"/>
    <cellStyle name="超連結??汸" xfId="3201"/>
    <cellStyle name="超連結?w?" xfId="3202"/>
    <cellStyle name="超連結?潒?" xfId="3203"/>
    <cellStyle name="超連結♇⹡汸" xfId="3204"/>
    <cellStyle name="超連結⁷潒慭" xfId="3205"/>
    <cellStyle name="超連結敎w慭" xfId="3206"/>
    <cellStyle name="通貨 [0.00]_††††† " xfId="3207"/>
    <cellStyle name="通貨_††††† " xfId="3208"/>
    <cellStyle name="隨後的超連結" xfId="3209"/>
    <cellStyle name="隨後的超連結n_x0003_" xfId="3210"/>
    <cellStyle name="隨後的超連結n汸s?呃L" xfId="3211"/>
    <cellStyle name="隨後的超連結n汸s䱘呃L" xfId="3212"/>
    <cellStyle name="隨後的超連結s?呃L?R" xfId="3213"/>
    <cellStyle name="隨後的超連結s䱘呃L䄀R" xfId="3214"/>
    <cellStyle name="非表示" xfId="3215"/>
    <cellStyle name="݀䀉币ŀ݀䀉币ŀ݀䀉币ŀ݀䅀" xfId="3216"/>
  </cellStyles>
  <dxfs count="0"/>
  <tableStyles count="0" defaultTableStyle="TableStyleMedium2" defaultPivotStyle="PivotStyleLight16"/>
  <colors>
    <mruColors>
      <color rgb="FF0000FF"/>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304800</xdr:colOff>
      <xdr:row>1</xdr:row>
      <xdr:rowOff>47625</xdr:rowOff>
    </xdr:from>
    <xdr:to>
      <xdr:col>1</xdr:col>
      <xdr:colOff>1362075</xdr:colOff>
      <xdr:row>1</xdr:row>
      <xdr:rowOff>47625</xdr:rowOff>
    </xdr:to>
    <xdr:sp macro="" textlink="">
      <xdr:nvSpPr>
        <xdr:cNvPr id="44559" name="Line 1">
          <a:extLst>
            <a:ext uri="{FF2B5EF4-FFF2-40B4-BE49-F238E27FC236}">
              <a16:creationId xmlns:a16="http://schemas.microsoft.com/office/drawing/2014/main" xmlns="" id="{050369B4-0029-45D6-9319-87FBA34E9AA1}"/>
            </a:ext>
          </a:extLst>
        </xdr:cNvPr>
        <xdr:cNvSpPr>
          <a:spLocks noChangeShapeType="1"/>
        </xdr:cNvSpPr>
      </xdr:nvSpPr>
      <xdr:spPr bwMode="auto">
        <a:xfrm>
          <a:off x="695325" y="704850"/>
          <a:ext cx="1057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2857500</xdr:colOff>
      <xdr:row>0</xdr:row>
      <xdr:rowOff>466725</xdr:rowOff>
    </xdr:from>
    <xdr:to>
      <xdr:col>3</xdr:col>
      <xdr:colOff>1066800</xdr:colOff>
      <xdr:row>0</xdr:row>
      <xdr:rowOff>466725</xdr:rowOff>
    </xdr:to>
    <xdr:sp macro="" textlink="">
      <xdr:nvSpPr>
        <xdr:cNvPr id="44560" name="Line 2">
          <a:extLst>
            <a:ext uri="{FF2B5EF4-FFF2-40B4-BE49-F238E27FC236}">
              <a16:creationId xmlns:a16="http://schemas.microsoft.com/office/drawing/2014/main" xmlns="" id="{CA78B1B3-FB06-4059-B1DA-71F5C0775294}"/>
            </a:ext>
          </a:extLst>
        </xdr:cNvPr>
        <xdr:cNvSpPr>
          <a:spLocks noChangeShapeType="1"/>
        </xdr:cNvSpPr>
      </xdr:nvSpPr>
      <xdr:spPr bwMode="auto">
        <a:xfrm>
          <a:off x="5581650" y="466725"/>
          <a:ext cx="19335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914400</xdr:colOff>
      <xdr:row>0</xdr:row>
      <xdr:rowOff>504825</xdr:rowOff>
    </xdr:from>
    <xdr:to>
      <xdr:col>5</xdr:col>
      <xdr:colOff>695325</xdr:colOff>
      <xdr:row>0</xdr:row>
      <xdr:rowOff>504825</xdr:rowOff>
    </xdr:to>
    <xdr:sp macro="" textlink="">
      <xdr:nvSpPr>
        <xdr:cNvPr id="45843" name="Line 1">
          <a:extLst>
            <a:ext uri="{FF2B5EF4-FFF2-40B4-BE49-F238E27FC236}">
              <a16:creationId xmlns:a16="http://schemas.microsoft.com/office/drawing/2014/main" xmlns="" id="{69DD65BE-E4E5-48EF-9E63-8226FD875730}"/>
            </a:ext>
          </a:extLst>
        </xdr:cNvPr>
        <xdr:cNvSpPr>
          <a:spLocks noChangeShapeType="1"/>
        </xdr:cNvSpPr>
      </xdr:nvSpPr>
      <xdr:spPr bwMode="auto">
        <a:xfrm>
          <a:off x="3619500" y="504825"/>
          <a:ext cx="2019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190500</xdr:colOff>
      <xdr:row>2</xdr:row>
      <xdr:rowOff>933450</xdr:rowOff>
    </xdr:from>
    <xdr:to>
      <xdr:col>4</xdr:col>
      <xdr:colOff>609600</xdr:colOff>
      <xdr:row>2</xdr:row>
      <xdr:rowOff>952500</xdr:rowOff>
    </xdr:to>
    <xdr:sp macro="" textlink="">
      <xdr:nvSpPr>
        <xdr:cNvPr id="45844" name="Line 2">
          <a:extLst>
            <a:ext uri="{FF2B5EF4-FFF2-40B4-BE49-F238E27FC236}">
              <a16:creationId xmlns:a16="http://schemas.microsoft.com/office/drawing/2014/main" xmlns="" id="{56BAA5E4-9FF8-4E4E-A346-79AAC7CC088E}"/>
            </a:ext>
          </a:extLst>
        </xdr:cNvPr>
        <xdr:cNvSpPr>
          <a:spLocks noChangeShapeType="1"/>
        </xdr:cNvSpPr>
      </xdr:nvSpPr>
      <xdr:spPr bwMode="auto">
        <a:xfrm>
          <a:off x="2124075" y="2409825"/>
          <a:ext cx="2276475" cy="190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619125</xdr:colOff>
      <xdr:row>0</xdr:row>
      <xdr:rowOff>1085850</xdr:rowOff>
    </xdr:from>
    <xdr:to>
      <xdr:col>1</xdr:col>
      <xdr:colOff>1562100</xdr:colOff>
      <xdr:row>0</xdr:row>
      <xdr:rowOff>1085850</xdr:rowOff>
    </xdr:to>
    <xdr:sp macro="" textlink="">
      <xdr:nvSpPr>
        <xdr:cNvPr id="45845" name="Line 3">
          <a:extLst>
            <a:ext uri="{FF2B5EF4-FFF2-40B4-BE49-F238E27FC236}">
              <a16:creationId xmlns:a16="http://schemas.microsoft.com/office/drawing/2014/main" xmlns="" id="{4E7AA293-8ABD-4145-9048-9229FDEB8E01}"/>
            </a:ext>
          </a:extLst>
        </xdr:cNvPr>
        <xdr:cNvSpPr>
          <a:spLocks noChangeShapeType="1"/>
        </xdr:cNvSpPr>
      </xdr:nvSpPr>
      <xdr:spPr bwMode="auto">
        <a:xfrm>
          <a:off x="923925" y="1085850"/>
          <a:ext cx="9429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1072599</xdr:colOff>
      <xdr:row>0</xdr:row>
      <xdr:rowOff>446844</xdr:rowOff>
    </xdr:from>
    <xdr:to>
      <xdr:col>5</xdr:col>
      <xdr:colOff>24849</xdr:colOff>
      <xdr:row>0</xdr:row>
      <xdr:rowOff>446844</xdr:rowOff>
    </xdr:to>
    <xdr:sp macro="" textlink="">
      <xdr:nvSpPr>
        <xdr:cNvPr id="22034" name="Line 6">
          <a:extLst>
            <a:ext uri="{FF2B5EF4-FFF2-40B4-BE49-F238E27FC236}">
              <a16:creationId xmlns:a16="http://schemas.microsoft.com/office/drawing/2014/main" xmlns="" id="{007875A6-AEA5-4477-ADAD-286B45D65A93}"/>
            </a:ext>
          </a:extLst>
        </xdr:cNvPr>
        <xdr:cNvSpPr>
          <a:spLocks noChangeShapeType="1"/>
        </xdr:cNvSpPr>
      </xdr:nvSpPr>
      <xdr:spPr bwMode="auto">
        <a:xfrm>
          <a:off x="3689903" y="446844"/>
          <a:ext cx="1859446"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333374</xdr:colOff>
      <xdr:row>0</xdr:row>
      <xdr:rowOff>1084916</xdr:rowOff>
    </xdr:from>
    <xdr:to>
      <xdr:col>2</xdr:col>
      <xdr:colOff>523874</xdr:colOff>
      <xdr:row>0</xdr:row>
      <xdr:rowOff>1084916</xdr:rowOff>
    </xdr:to>
    <xdr:sp macro="" textlink="">
      <xdr:nvSpPr>
        <xdr:cNvPr id="4" name="Line 5">
          <a:extLst>
            <a:ext uri="{FF2B5EF4-FFF2-40B4-BE49-F238E27FC236}">
              <a16:creationId xmlns="" xmlns:a16="http://schemas.microsoft.com/office/drawing/2014/main" id="{00000000-0008-0000-0500-000099540000}"/>
            </a:ext>
          </a:extLst>
        </xdr:cNvPr>
        <xdr:cNvSpPr>
          <a:spLocks noChangeShapeType="1"/>
        </xdr:cNvSpPr>
      </xdr:nvSpPr>
      <xdr:spPr bwMode="auto">
        <a:xfrm>
          <a:off x="813765" y="1084916"/>
          <a:ext cx="1027044"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342900</xdr:colOff>
      <xdr:row>0</xdr:row>
      <xdr:rowOff>1104900</xdr:rowOff>
    </xdr:from>
    <xdr:to>
      <xdr:col>2</xdr:col>
      <xdr:colOff>619125</xdr:colOff>
      <xdr:row>0</xdr:row>
      <xdr:rowOff>1104900</xdr:rowOff>
    </xdr:to>
    <xdr:sp macro="" textlink="">
      <xdr:nvSpPr>
        <xdr:cNvPr id="14102" name="Line 1">
          <a:extLst>
            <a:ext uri="{FF2B5EF4-FFF2-40B4-BE49-F238E27FC236}">
              <a16:creationId xmlns:a16="http://schemas.microsoft.com/office/drawing/2014/main" xmlns="" id="{B7248DAA-AE9D-4A4D-AAD2-D83B8ED342F0}"/>
            </a:ext>
          </a:extLst>
        </xdr:cNvPr>
        <xdr:cNvSpPr>
          <a:spLocks noChangeShapeType="1"/>
        </xdr:cNvSpPr>
      </xdr:nvSpPr>
      <xdr:spPr bwMode="auto">
        <a:xfrm>
          <a:off x="735106" y="1104900"/>
          <a:ext cx="79169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txBody>
        <a:bodyPr/>
        <a:lstStyle/>
        <a:p>
          <a:endParaRPr lang="en-US"/>
        </a:p>
      </xdr:txBody>
    </xdr:sp>
    <xdr:clientData/>
  </xdr:twoCellAnchor>
  <xdr:twoCellAnchor>
    <xdr:from>
      <xdr:col>7</xdr:col>
      <xdr:colOff>0</xdr:colOff>
      <xdr:row>0</xdr:row>
      <xdr:rowOff>485775</xdr:rowOff>
    </xdr:from>
    <xdr:to>
      <xdr:col>7</xdr:col>
      <xdr:colOff>824203</xdr:colOff>
      <xdr:row>0</xdr:row>
      <xdr:rowOff>485775</xdr:rowOff>
    </xdr:to>
    <xdr:sp macro="" textlink="">
      <xdr:nvSpPr>
        <xdr:cNvPr id="14103" name="Line 2">
          <a:extLst>
            <a:ext uri="{FF2B5EF4-FFF2-40B4-BE49-F238E27FC236}">
              <a16:creationId xmlns:a16="http://schemas.microsoft.com/office/drawing/2014/main" xmlns="" id="{FCF9DA18-2D14-4254-92DC-813197B32D8F}"/>
            </a:ext>
          </a:extLst>
        </xdr:cNvPr>
        <xdr:cNvSpPr>
          <a:spLocks noChangeShapeType="1"/>
        </xdr:cNvSpPr>
      </xdr:nvSpPr>
      <xdr:spPr bwMode="auto">
        <a:xfrm>
          <a:off x="4993912" y="485775"/>
          <a:ext cx="1825438"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txBody>
        <a:bodyPr/>
        <a:lstStyle/>
        <a:p>
          <a:endParaRPr lang="en-US"/>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0</xdr:row>
      <xdr:rowOff>504825</xdr:rowOff>
    </xdr:from>
    <xdr:to>
      <xdr:col>4</xdr:col>
      <xdr:colOff>161925</xdr:colOff>
      <xdr:row>0</xdr:row>
      <xdr:rowOff>504825</xdr:rowOff>
    </xdr:to>
    <xdr:sp macro="" textlink="">
      <xdr:nvSpPr>
        <xdr:cNvPr id="51726" name="Line 1">
          <a:extLst>
            <a:ext uri="{FF2B5EF4-FFF2-40B4-BE49-F238E27FC236}">
              <a16:creationId xmlns:a16="http://schemas.microsoft.com/office/drawing/2014/main" xmlns="" id="{1EFDC69E-4CC9-4B1B-A698-BA4D17532468}"/>
            </a:ext>
          </a:extLst>
        </xdr:cNvPr>
        <xdr:cNvSpPr>
          <a:spLocks noChangeShapeType="1"/>
        </xdr:cNvSpPr>
      </xdr:nvSpPr>
      <xdr:spPr bwMode="auto">
        <a:xfrm>
          <a:off x="2171700" y="504825"/>
          <a:ext cx="2019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504825</xdr:colOff>
      <xdr:row>1</xdr:row>
      <xdr:rowOff>571500</xdr:rowOff>
    </xdr:from>
    <xdr:to>
      <xdr:col>3</xdr:col>
      <xdr:colOff>666750</xdr:colOff>
      <xdr:row>1</xdr:row>
      <xdr:rowOff>571500</xdr:rowOff>
    </xdr:to>
    <xdr:sp macro="" textlink="">
      <xdr:nvSpPr>
        <xdr:cNvPr id="51727" name="Line 2">
          <a:extLst>
            <a:ext uri="{FF2B5EF4-FFF2-40B4-BE49-F238E27FC236}">
              <a16:creationId xmlns:a16="http://schemas.microsoft.com/office/drawing/2014/main" xmlns="" id="{5B7CACDE-6748-45E8-8664-69257D7D54AE}"/>
            </a:ext>
          </a:extLst>
        </xdr:cNvPr>
        <xdr:cNvSpPr>
          <a:spLocks noChangeShapeType="1"/>
        </xdr:cNvSpPr>
      </xdr:nvSpPr>
      <xdr:spPr bwMode="auto">
        <a:xfrm>
          <a:off x="2676525" y="1419225"/>
          <a:ext cx="9334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447675</xdr:colOff>
      <xdr:row>0</xdr:row>
      <xdr:rowOff>0</xdr:rowOff>
    </xdr:from>
    <xdr:to>
      <xdr:col>1</xdr:col>
      <xdr:colOff>885825</xdr:colOff>
      <xdr:row>0</xdr:row>
      <xdr:rowOff>0</xdr:rowOff>
    </xdr:to>
    <xdr:sp macro="" textlink="">
      <xdr:nvSpPr>
        <xdr:cNvPr id="67784" name="Line 1">
          <a:extLst>
            <a:ext uri="{FF2B5EF4-FFF2-40B4-BE49-F238E27FC236}">
              <a16:creationId xmlns:a16="http://schemas.microsoft.com/office/drawing/2014/main" xmlns="" id="{17751228-55A6-4733-AC3B-AC8D6E1E250C}"/>
            </a:ext>
          </a:extLst>
        </xdr:cNvPr>
        <xdr:cNvSpPr>
          <a:spLocks noChangeShapeType="1"/>
        </xdr:cNvSpPr>
      </xdr:nvSpPr>
      <xdr:spPr bwMode="auto">
        <a:xfrm>
          <a:off x="419100" y="0"/>
          <a:ext cx="8858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0</xdr:row>
      <xdr:rowOff>0</xdr:rowOff>
    </xdr:from>
    <xdr:to>
      <xdr:col>4</xdr:col>
      <xdr:colOff>904875</xdr:colOff>
      <xdr:row>0</xdr:row>
      <xdr:rowOff>0</xdr:rowOff>
    </xdr:to>
    <xdr:sp macro="" textlink="">
      <xdr:nvSpPr>
        <xdr:cNvPr id="67785" name="Line 2">
          <a:extLst>
            <a:ext uri="{FF2B5EF4-FFF2-40B4-BE49-F238E27FC236}">
              <a16:creationId xmlns:a16="http://schemas.microsoft.com/office/drawing/2014/main" xmlns="" id="{C3D2C746-483B-44A6-BA56-C93952760DF6}"/>
            </a:ext>
          </a:extLst>
        </xdr:cNvPr>
        <xdr:cNvSpPr>
          <a:spLocks noChangeShapeType="1"/>
        </xdr:cNvSpPr>
      </xdr:nvSpPr>
      <xdr:spPr bwMode="auto">
        <a:xfrm>
          <a:off x="2943225" y="0"/>
          <a:ext cx="20764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457200</xdr:colOff>
      <xdr:row>0</xdr:row>
      <xdr:rowOff>0</xdr:rowOff>
    </xdr:from>
    <xdr:to>
      <xdr:col>1</xdr:col>
      <xdr:colOff>895350</xdr:colOff>
      <xdr:row>0</xdr:row>
      <xdr:rowOff>0</xdr:rowOff>
    </xdr:to>
    <xdr:sp macro="" textlink="">
      <xdr:nvSpPr>
        <xdr:cNvPr id="67786" name="Line 3">
          <a:extLst>
            <a:ext uri="{FF2B5EF4-FFF2-40B4-BE49-F238E27FC236}">
              <a16:creationId xmlns:a16="http://schemas.microsoft.com/office/drawing/2014/main" xmlns="" id="{7171DF9F-92D7-4F88-9458-AE8ABAEA466C}"/>
            </a:ext>
          </a:extLst>
        </xdr:cNvPr>
        <xdr:cNvSpPr>
          <a:spLocks noChangeShapeType="1"/>
        </xdr:cNvSpPr>
      </xdr:nvSpPr>
      <xdr:spPr bwMode="auto">
        <a:xfrm>
          <a:off x="419100" y="0"/>
          <a:ext cx="8953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0</xdr:row>
      <xdr:rowOff>0</xdr:rowOff>
    </xdr:from>
    <xdr:to>
      <xdr:col>4</xdr:col>
      <xdr:colOff>904875</xdr:colOff>
      <xdr:row>0</xdr:row>
      <xdr:rowOff>0</xdr:rowOff>
    </xdr:to>
    <xdr:sp macro="" textlink="">
      <xdr:nvSpPr>
        <xdr:cNvPr id="67787" name="Line 4">
          <a:extLst>
            <a:ext uri="{FF2B5EF4-FFF2-40B4-BE49-F238E27FC236}">
              <a16:creationId xmlns:a16="http://schemas.microsoft.com/office/drawing/2014/main" xmlns="" id="{5F177841-0CF1-47C3-8A7A-E7567E68850B}"/>
            </a:ext>
          </a:extLst>
        </xdr:cNvPr>
        <xdr:cNvSpPr>
          <a:spLocks noChangeShapeType="1"/>
        </xdr:cNvSpPr>
      </xdr:nvSpPr>
      <xdr:spPr bwMode="auto">
        <a:xfrm>
          <a:off x="2943225" y="0"/>
          <a:ext cx="20764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428625</xdr:colOff>
      <xdr:row>0</xdr:row>
      <xdr:rowOff>0</xdr:rowOff>
    </xdr:from>
    <xdr:to>
      <xdr:col>1</xdr:col>
      <xdr:colOff>866775</xdr:colOff>
      <xdr:row>0</xdr:row>
      <xdr:rowOff>0</xdr:rowOff>
    </xdr:to>
    <xdr:sp macro="" textlink="">
      <xdr:nvSpPr>
        <xdr:cNvPr id="67788" name="Line 5">
          <a:extLst>
            <a:ext uri="{FF2B5EF4-FFF2-40B4-BE49-F238E27FC236}">
              <a16:creationId xmlns:a16="http://schemas.microsoft.com/office/drawing/2014/main" xmlns="" id="{27552AF0-DECA-4D00-AD36-07C1D0259125}"/>
            </a:ext>
          </a:extLst>
        </xdr:cNvPr>
        <xdr:cNvSpPr>
          <a:spLocks noChangeShapeType="1"/>
        </xdr:cNvSpPr>
      </xdr:nvSpPr>
      <xdr:spPr bwMode="auto">
        <a:xfrm>
          <a:off x="419100" y="0"/>
          <a:ext cx="8667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0</xdr:row>
      <xdr:rowOff>0</xdr:rowOff>
    </xdr:from>
    <xdr:to>
      <xdr:col>4</xdr:col>
      <xdr:colOff>904875</xdr:colOff>
      <xdr:row>0</xdr:row>
      <xdr:rowOff>0</xdr:rowOff>
    </xdr:to>
    <xdr:sp macro="" textlink="">
      <xdr:nvSpPr>
        <xdr:cNvPr id="67789" name="Line 6">
          <a:extLst>
            <a:ext uri="{FF2B5EF4-FFF2-40B4-BE49-F238E27FC236}">
              <a16:creationId xmlns:a16="http://schemas.microsoft.com/office/drawing/2014/main" xmlns="" id="{DE0CA967-DDF1-4582-B550-3ADAB49FF4B7}"/>
            </a:ext>
          </a:extLst>
        </xdr:cNvPr>
        <xdr:cNvSpPr>
          <a:spLocks noChangeShapeType="1"/>
        </xdr:cNvSpPr>
      </xdr:nvSpPr>
      <xdr:spPr bwMode="auto">
        <a:xfrm>
          <a:off x="2943225" y="0"/>
          <a:ext cx="20764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447675</xdr:colOff>
      <xdr:row>0</xdr:row>
      <xdr:rowOff>0</xdr:rowOff>
    </xdr:from>
    <xdr:to>
      <xdr:col>1</xdr:col>
      <xdr:colOff>885825</xdr:colOff>
      <xdr:row>0</xdr:row>
      <xdr:rowOff>0</xdr:rowOff>
    </xdr:to>
    <xdr:sp macro="" textlink="">
      <xdr:nvSpPr>
        <xdr:cNvPr id="67790" name="Line 7">
          <a:extLst>
            <a:ext uri="{FF2B5EF4-FFF2-40B4-BE49-F238E27FC236}">
              <a16:creationId xmlns:a16="http://schemas.microsoft.com/office/drawing/2014/main" xmlns="" id="{CB3CC4DD-B09C-426E-B1B4-5F4CB73DB071}"/>
            </a:ext>
          </a:extLst>
        </xdr:cNvPr>
        <xdr:cNvSpPr>
          <a:spLocks noChangeShapeType="1"/>
        </xdr:cNvSpPr>
      </xdr:nvSpPr>
      <xdr:spPr bwMode="auto">
        <a:xfrm>
          <a:off x="419100" y="0"/>
          <a:ext cx="8858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0</xdr:row>
      <xdr:rowOff>0</xdr:rowOff>
    </xdr:from>
    <xdr:to>
      <xdr:col>4</xdr:col>
      <xdr:colOff>904875</xdr:colOff>
      <xdr:row>0</xdr:row>
      <xdr:rowOff>0</xdr:rowOff>
    </xdr:to>
    <xdr:sp macro="" textlink="">
      <xdr:nvSpPr>
        <xdr:cNvPr id="67791" name="Line 8">
          <a:extLst>
            <a:ext uri="{FF2B5EF4-FFF2-40B4-BE49-F238E27FC236}">
              <a16:creationId xmlns:a16="http://schemas.microsoft.com/office/drawing/2014/main" xmlns="" id="{956701DD-5761-4984-878D-2075AFECCFD2}"/>
            </a:ext>
          </a:extLst>
        </xdr:cNvPr>
        <xdr:cNvSpPr>
          <a:spLocks noChangeShapeType="1"/>
        </xdr:cNvSpPr>
      </xdr:nvSpPr>
      <xdr:spPr bwMode="auto">
        <a:xfrm>
          <a:off x="2943225" y="0"/>
          <a:ext cx="20764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76200</xdr:colOff>
      <xdr:row>0</xdr:row>
      <xdr:rowOff>0</xdr:rowOff>
    </xdr:from>
    <xdr:to>
      <xdr:col>1</xdr:col>
      <xdr:colOff>1190625</xdr:colOff>
      <xdr:row>0</xdr:row>
      <xdr:rowOff>0</xdr:rowOff>
    </xdr:to>
    <xdr:sp macro="" textlink="">
      <xdr:nvSpPr>
        <xdr:cNvPr id="68758" name="Line 1">
          <a:extLst>
            <a:ext uri="{FF2B5EF4-FFF2-40B4-BE49-F238E27FC236}">
              <a16:creationId xmlns:a16="http://schemas.microsoft.com/office/drawing/2014/main" xmlns="" id="{F02F268F-D972-4E9C-86F2-C41129F9DAD7}"/>
            </a:ext>
          </a:extLst>
        </xdr:cNvPr>
        <xdr:cNvSpPr>
          <a:spLocks noChangeShapeType="1"/>
        </xdr:cNvSpPr>
      </xdr:nvSpPr>
      <xdr:spPr bwMode="auto">
        <a:xfrm>
          <a:off x="657225" y="0"/>
          <a:ext cx="1114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990600</xdr:colOff>
      <xdr:row>0</xdr:row>
      <xdr:rowOff>0</xdr:rowOff>
    </xdr:from>
    <xdr:to>
      <xdr:col>3</xdr:col>
      <xdr:colOff>1400175</xdr:colOff>
      <xdr:row>0</xdr:row>
      <xdr:rowOff>0</xdr:rowOff>
    </xdr:to>
    <xdr:sp macro="" textlink="">
      <xdr:nvSpPr>
        <xdr:cNvPr id="68759" name="Line 2">
          <a:extLst>
            <a:ext uri="{FF2B5EF4-FFF2-40B4-BE49-F238E27FC236}">
              <a16:creationId xmlns:a16="http://schemas.microsoft.com/office/drawing/2014/main" xmlns="" id="{D957ED1B-DE77-46A8-A490-0E84ACDEBB5D}"/>
            </a:ext>
          </a:extLst>
        </xdr:cNvPr>
        <xdr:cNvSpPr>
          <a:spLocks noChangeShapeType="1"/>
        </xdr:cNvSpPr>
      </xdr:nvSpPr>
      <xdr:spPr bwMode="auto">
        <a:xfrm>
          <a:off x="3543300" y="0"/>
          <a:ext cx="22764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47625</xdr:colOff>
      <xdr:row>0</xdr:row>
      <xdr:rowOff>0</xdr:rowOff>
    </xdr:from>
    <xdr:to>
      <xdr:col>1</xdr:col>
      <xdr:colOff>990600</xdr:colOff>
      <xdr:row>0</xdr:row>
      <xdr:rowOff>0</xdr:rowOff>
    </xdr:to>
    <xdr:sp macro="" textlink="">
      <xdr:nvSpPr>
        <xdr:cNvPr id="68760" name="Line 3">
          <a:extLst>
            <a:ext uri="{FF2B5EF4-FFF2-40B4-BE49-F238E27FC236}">
              <a16:creationId xmlns:a16="http://schemas.microsoft.com/office/drawing/2014/main" xmlns="" id="{8743B579-3602-4420-9754-BE1F792209C5}"/>
            </a:ext>
          </a:extLst>
        </xdr:cNvPr>
        <xdr:cNvSpPr>
          <a:spLocks noChangeShapeType="1"/>
        </xdr:cNvSpPr>
      </xdr:nvSpPr>
      <xdr:spPr bwMode="auto">
        <a:xfrm>
          <a:off x="628650" y="0"/>
          <a:ext cx="9429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1228725</xdr:colOff>
      <xdr:row>0</xdr:row>
      <xdr:rowOff>0</xdr:rowOff>
    </xdr:from>
    <xdr:to>
      <xdr:col>3</xdr:col>
      <xdr:colOff>1419225</xdr:colOff>
      <xdr:row>0</xdr:row>
      <xdr:rowOff>0</xdr:rowOff>
    </xdr:to>
    <xdr:sp macro="" textlink="">
      <xdr:nvSpPr>
        <xdr:cNvPr id="68761" name="Line 4">
          <a:extLst>
            <a:ext uri="{FF2B5EF4-FFF2-40B4-BE49-F238E27FC236}">
              <a16:creationId xmlns:a16="http://schemas.microsoft.com/office/drawing/2014/main" xmlns="" id="{C301F2D1-FA52-4605-ADEF-478400E46533}"/>
            </a:ext>
          </a:extLst>
        </xdr:cNvPr>
        <xdr:cNvSpPr>
          <a:spLocks noChangeShapeType="1"/>
        </xdr:cNvSpPr>
      </xdr:nvSpPr>
      <xdr:spPr bwMode="auto">
        <a:xfrm>
          <a:off x="3781425" y="0"/>
          <a:ext cx="20574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47625</xdr:colOff>
      <xdr:row>0</xdr:row>
      <xdr:rowOff>0</xdr:rowOff>
    </xdr:from>
    <xdr:to>
      <xdr:col>1</xdr:col>
      <xdr:colOff>990600</xdr:colOff>
      <xdr:row>0</xdr:row>
      <xdr:rowOff>0</xdr:rowOff>
    </xdr:to>
    <xdr:sp macro="" textlink="">
      <xdr:nvSpPr>
        <xdr:cNvPr id="68762" name="Line 5">
          <a:extLst>
            <a:ext uri="{FF2B5EF4-FFF2-40B4-BE49-F238E27FC236}">
              <a16:creationId xmlns:a16="http://schemas.microsoft.com/office/drawing/2014/main" xmlns="" id="{A520B6E8-D6F4-418A-A7C8-904817A5ECA3}"/>
            </a:ext>
          </a:extLst>
        </xdr:cNvPr>
        <xdr:cNvSpPr>
          <a:spLocks noChangeShapeType="1"/>
        </xdr:cNvSpPr>
      </xdr:nvSpPr>
      <xdr:spPr bwMode="auto">
        <a:xfrm>
          <a:off x="628650" y="0"/>
          <a:ext cx="9429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1228725</xdr:colOff>
      <xdr:row>0</xdr:row>
      <xdr:rowOff>0</xdr:rowOff>
    </xdr:from>
    <xdr:to>
      <xdr:col>3</xdr:col>
      <xdr:colOff>1419225</xdr:colOff>
      <xdr:row>0</xdr:row>
      <xdr:rowOff>0</xdr:rowOff>
    </xdr:to>
    <xdr:sp macro="" textlink="">
      <xdr:nvSpPr>
        <xdr:cNvPr id="68763" name="Line 6">
          <a:extLst>
            <a:ext uri="{FF2B5EF4-FFF2-40B4-BE49-F238E27FC236}">
              <a16:creationId xmlns:a16="http://schemas.microsoft.com/office/drawing/2014/main" xmlns="" id="{38D9CACC-2B40-46D7-AB8F-F3D04458241E}"/>
            </a:ext>
          </a:extLst>
        </xdr:cNvPr>
        <xdr:cNvSpPr>
          <a:spLocks noChangeShapeType="1"/>
        </xdr:cNvSpPr>
      </xdr:nvSpPr>
      <xdr:spPr bwMode="auto">
        <a:xfrm>
          <a:off x="3781425" y="0"/>
          <a:ext cx="20574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sheetPr>
  <dimension ref="A1:AQ45"/>
  <sheetViews>
    <sheetView zoomScale="85" zoomScaleNormal="100" workbookViewId="0">
      <selection activeCell="A18" sqref="A18:F18"/>
    </sheetView>
  </sheetViews>
  <sheetFormatPr defaultColWidth="9.140625" defaultRowHeight="12.75"/>
  <cols>
    <col min="1" max="1" width="5.85546875" style="10" bestFit="1" customWidth="1"/>
    <col min="2" max="2" width="35" style="4" customWidth="1"/>
    <col min="3" max="3" width="55.85546875" style="4" customWidth="1"/>
    <col min="4" max="4" width="31.85546875" style="4" customWidth="1"/>
    <col min="5" max="5" width="18.140625" style="4" customWidth="1"/>
    <col min="6" max="6" width="8.7109375" style="4" customWidth="1"/>
    <col min="7" max="7" width="9.140625" style="4"/>
    <col min="8" max="8" width="13.7109375" style="4" customWidth="1"/>
    <col min="9" max="16384" width="9.140625" style="4"/>
  </cols>
  <sheetData>
    <row r="1" spans="1:39" s="2" customFormat="1" ht="51.75" customHeight="1">
      <c r="A1" s="308" t="s">
        <v>232</v>
      </c>
      <c r="B1" s="309"/>
      <c r="C1" s="306" t="s">
        <v>74</v>
      </c>
      <c r="D1" s="307"/>
      <c r="E1" s="307"/>
      <c r="F1" s="307"/>
    </row>
    <row r="2" spans="1:39" ht="7.5" customHeight="1">
      <c r="A2" s="310"/>
      <c r="B2" s="311"/>
      <c r="C2" s="69"/>
      <c r="D2" s="69"/>
      <c r="E2" s="69"/>
      <c r="F2" s="69"/>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1:39" ht="21.75" hidden="1" customHeight="1">
      <c r="A3" s="86"/>
      <c r="B3" s="3"/>
      <c r="C3" s="312"/>
      <c r="D3" s="312"/>
      <c r="E3" s="312"/>
      <c r="F3" s="87"/>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1:39" ht="20.25" customHeight="1">
      <c r="A4" s="305" t="s">
        <v>205</v>
      </c>
      <c r="B4" s="305"/>
      <c r="C4" s="305"/>
      <c r="D4" s="305"/>
      <c r="E4" s="305"/>
      <c r="F4" s="305"/>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1:39" ht="23.25" customHeight="1">
      <c r="A5" s="297" t="s">
        <v>75</v>
      </c>
      <c r="B5" s="297"/>
      <c r="C5" s="297"/>
      <c r="D5" s="297"/>
      <c r="E5" s="297"/>
      <c r="F5" s="297"/>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1:39" s="21" customFormat="1" ht="24.75" customHeight="1">
      <c r="A6" s="302" t="s">
        <v>46</v>
      </c>
      <c r="B6" s="302"/>
      <c r="C6" s="302"/>
      <c r="D6" s="302"/>
      <c r="E6" s="302"/>
      <c r="F6" s="302"/>
    </row>
    <row r="7" spans="1:39" s="21" customFormat="1" ht="21" customHeight="1">
      <c r="A7" s="304" t="s">
        <v>45</v>
      </c>
      <c r="B7" s="304"/>
      <c r="C7" s="304"/>
      <c r="D7" s="304"/>
      <c r="E7" s="304"/>
      <c r="F7" s="304"/>
    </row>
    <row r="8" spans="1:39" s="21" customFormat="1" ht="21" customHeight="1">
      <c r="A8" s="297" t="s">
        <v>26</v>
      </c>
      <c r="B8" s="297"/>
      <c r="C8" s="297"/>
      <c r="D8" s="297"/>
      <c r="E8" s="297"/>
      <c r="F8" s="297"/>
    </row>
    <row r="9" spans="1:39" s="21" customFormat="1" ht="21" customHeight="1">
      <c r="A9" s="297" t="s">
        <v>76</v>
      </c>
      <c r="B9" s="297"/>
      <c r="C9" s="297"/>
      <c r="D9" s="297"/>
      <c r="E9" s="297"/>
      <c r="F9" s="297"/>
    </row>
    <row r="10" spans="1:39" ht="24" customHeight="1">
      <c r="A10" s="295" t="s">
        <v>77</v>
      </c>
      <c r="B10" s="295"/>
      <c r="C10" s="295"/>
      <c r="D10" s="295"/>
      <c r="E10" s="295"/>
      <c r="F10" s="295"/>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1:39" ht="36.75" customHeight="1">
      <c r="A11" s="66" t="s">
        <v>15</v>
      </c>
      <c r="B11" s="66" t="s">
        <v>20</v>
      </c>
      <c r="C11" s="66" t="s">
        <v>78</v>
      </c>
      <c r="D11" s="66" t="s">
        <v>79</v>
      </c>
      <c r="E11" s="66" t="s">
        <v>80</v>
      </c>
      <c r="F11" s="66" t="s">
        <v>245</v>
      </c>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1:39" s="42" customFormat="1" ht="51.75">
      <c r="A12" s="120">
        <v>1</v>
      </c>
      <c r="B12" s="121" t="s">
        <v>168</v>
      </c>
      <c r="C12" s="122" t="s">
        <v>167</v>
      </c>
      <c r="D12" s="123" t="s">
        <v>172</v>
      </c>
      <c r="E12" s="124" t="s">
        <v>81</v>
      </c>
      <c r="F12" s="123"/>
    </row>
    <row r="13" spans="1:39" s="42" customFormat="1" ht="36.75" customHeight="1">
      <c r="A13" s="120">
        <v>2</v>
      </c>
      <c r="B13" s="121" t="s">
        <v>170</v>
      </c>
      <c r="C13" s="123" t="s">
        <v>169</v>
      </c>
      <c r="D13" s="123" t="s">
        <v>171</v>
      </c>
      <c r="E13" s="124" t="str">
        <f>+E12</f>
        <v>Nguyên niêm phong</v>
      </c>
      <c r="F13" s="123"/>
      <c r="H13" s="42" t="e">
        <f>+#REF!*0.03</f>
        <v>#REF!</v>
      </c>
    </row>
    <row r="14" spans="1:39" s="42" customFormat="1" ht="36.75" customHeight="1">
      <c r="A14" s="120">
        <v>3</v>
      </c>
      <c r="B14" s="121" t="s">
        <v>174</v>
      </c>
      <c r="C14" s="123" t="s">
        <v>173</v>
      </c>
      <c r="D14" s="123" t="s">
        <v>175</v>
      </c>
      <c r="E14" s="124" t="str">
        <f>+E13</f>
        <v>Nguyên niêm phong</v>
      </c>
      <c r="F14" s="123"/>
    </row>
    <row r="15" spans="1:39" s="42" customFormat="1" ht="36.75" customHeight="1">
      <c r="A15" s="120">
        <v>4</v>
      </c>
      <c r="B15" s="121" t="s">
        <v>177</v>
      </c>
      <c r="C15" s="123" t="s">
        <v>176</v>
      </c>
      <c r="D15" s="123" t="s">
        <v>178</v>
      </c>
      <c r="E15" s="124" t="str">
        <f>+E14</f>
        <v>Nguyên niêm phong</v>
      </c>
      <c r="F15" s="123"/>
    </row>
    <row r="16" spans="1:39" s="42" customFormat="1" ht="27" customHeight="1">
      <c r="A16" s="295" t="s">
        <v>82</v>
      </c>
      <c r="B16" s="295"/>
      <c r="C16" s="295"/>
      <c r="D16" s="295"/>
      <c r="E16" s="295"/>
      <c r="F16" s="295"/>
    </row>
    <row r="17" spans="1:40" s="21" customFormat="1" ht="24.75" customHeight="1">
      <c r="A17" s="297" t="s">
        <v>83</v>
      </c>
      <c r="B17" s="297"/>
      <c r="C17" s="297"/>
      <c r="D17" s="297"/>
      <c r="E17" s="297"/>
      <c r="F17" s="297"/>
    </row>
    <row r="18" spans="1:40" s="16" customFormat="1" ht="45.75" customHeight="1">
      <c r="A18" s="296" t="s">
        <v>47</v>
      </c>
      <c r="B18" s="296"/>
      <c r="C18" s="296"/>
      <c r="D18" s="296"/>
      <c r="E18" s="296"/>
      <c r="F18" s="296"/>
      <c r="G18" s="88"/>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row>
    <row r="19" spans="1:40" s="16" customFormat="1" ht="24.75" customHeight="1">
      <c r="A19" s="297" t="s">
        <v>84</v>
      </c>
      <c r="B19" s="297"/>
      <c r="C19" s="297"/>
      <c r="D19" s="297"/>
      <c r="E19" s="297"/>
      <c r="F19" s="297"/>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row>
    <row r="20" spans="1:40" s="32" customFormat="1" ht="39.75" customHeight="1">
      <c r="A20" s="298" t="s">
        <v>85</v>
      </c>
      <c r="B20" s="298"/>
      <c r="C20" s="298"/>
      <c r="D20" s="299" t="s">
        <v>236</v>
      </c>
      <c r="E20" s="299"/>
      <c r="F20" s="299"/>
    </row>
    <row r="21" spans="1:40" s="32" customFormat="1" ht="44.25" customHeight="1">
      <c r="A21" s="31">
        <v>1</v>
      </c>
      <c r="B21" s="55" t="s">
        <v>234</v>
      </c>
      <c r="C21" s="89" t="s">
        <v>86</v>
      </c>
      <c r="F21" s="90"/>
    </row>
    <row r="22" spans="1:40" s="35" customFormat="1" ht="39.75" customHeight="1">
      <c r="A22" s="31">
        <v>2</v>
      </c>
      <c r="B22" s="55" t="s">
        <v>233</v>
      </c>
      <c r="C22" s="89" t="s">
        <v>87</v>
      </c>
      <c r="D22" s="30"/>
      <c r="E22" s="30"/>
      <c r="F22" s="30"/>
    </row>
    <row r="23" spans="1:40" s="35" customFormat="1" ht="30.75" customHeight="1">
      <c r="A23" s="31">
        <v>3</v>
      </c>
      <c r="B23" s="55" t="s">
        <v>35</v>
      </c>
      <c r="C23" s="89" t="s">
        <v>88</v>
      </c>
      <c r="D23" s="303" t="s">
        <v>204</v>
      </c>
      <c r="E23" s="303"/>
      <c r="F23" s="303"/>
    </row>
    <row r="24" spans="1:40" s="35" customFormat="1" ht="30.75" customHeight="1">
      <c r="A24" s="31"/>
      <c r="B24" s="91"/>
      <c r="C24" s="92"/>
      <c r="D24" s="36"/>
      <c r="E24" s="36"/>
      <c r="F24" s="93"/>
    </row>
    <row r="25" spans="1:40" s="35" customFormat="1" ht="30.75" customHeight="1">
      <c r="A25" s="26"/>
      <c r="B25" s="37"/>
      <c r="C25" s="36"/>
      <c r="D25" s="36"/>
      <c r="E25" s="36"/>
      <c r="F25" s="93"/>
    </row>
    <row r="26" spans="1:40" s="35" customFormat="1" ht="22.5" customHeight="1">
      <c r="A26" s="26"/>
      <c r="B26" s="37"/>
      <c r="C26" s="36"/>
      <c r="D26" s="36"/>
      <c r="E26" s="36"/>
      <c r="F26" s="93"/>
    </row>
    <row r="27" spans="1:40" s="35" customFormat="1" ht="22.5" customHeight="1">
      <c r="A27" s="38"/>
      <c r="B27" s="68"/>
      <c r="C27" s="68"/>
      <c r="D27" s="68"/>
      <c r="E27" s="68"/>
      <c r="F27" s="68"/>
    </row>
    <row r="28" spans="1:40" ht="15.75">
      <c r="A28" s="38"/>
      <c r="B28" s="12"/>
      <c r="C28" s="12"/>
      <c r="D28" s="12"/>
      <c r="E28" s="12"/>
      <c r="F28" s="12"/>
    </row>
    <row r="29" spans="1:40" ht="15.75">
      <c r="A29" s="38"/>
      <c r="B29" s="12"/>
      <c r="C29" s="13"/>
      <c r="D29" s="13"/>
      <c r="E29" s="13"/>
      <c r="F29" s="13"/>
    </row>
    <row r="30" spans="1:40" ht="15.75">
      <c r="A30" s="38"/>
      <c r="B30" s="12"/>
      <c r="C30" s="11"/>
      <c r="D30" s="11"/>
      <c r="E30" s="11"/>
      <c r="F30" s="14"/>
    </row>
    <row r="31" spans="1:40" ht="15.75">
      <c r="A31" s="38"/>
      <c r="B31" s="12"/>
      <c r="C31" s="14"/>
      <c r="D31" s="14"/>
      <c r="E31" s="14"/>
      <c r="F31" s="14"/>
    </row>
    <row r="32" spans="1:40" ht="15.75">
      <c r="A32" s="38"/>
      <c r="B32" s="12"/>
      <c r="C32" s="12"/>
      <c r="D32" s="12"/>
      <c r="E32" s="12"/>
      <c r="F32" s="12"/>
    </row>
    <row r="33" spans="1:43" ht="15.75">
      <c r="A33" s="38"/>
      <c r="B33" s="67"/>
      <c r="C33" s="67"/>
      <c r="D33" s="67"/>
      <c r="E33" s="67"/>
      <c r="F33" s="67"/>
    </row>
    <row r="34" spans="1:43" ht="12.75" customHeight="1">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row>
    <row r="35" spans="1:43" ht="34.5" customHeight="1">
      <c r="A35" s="7"/>
      <c r="B35" s="8"/>
      <c r="C35" s="9"/>
      <c r="D35" s="9"/>
      <c r="E35" s="9"/>
      <c r="F35" s="9"/>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row>
    <row r="36" spans="1:43" s="40" customFormat="1" ht="21" customHeight="1">
      <c r="A36" s="301"/>
      <c r="B36" s="301"/>
      <c r="C36" s="300"/>
      <c r="D36" s="300"/>
      <c r="E36" s="300"/>
      <c r="F36" s="300"/>
    </row>
    <row r="37" spans="1:43" s="40" customFormat="1" ht="21" customHeight="1">
      <c r="A37" s="26"/>
      <c r="B37" s="39"/>
      <c r="C37" s="293"/>
      <c r="D37" s="293"/>
      <c r="E37" s="293"/>
      <c r="F37" s="293"/>
    </row>
    <row r="38" spans="1:43" s="40" customFormat="1" ht="21" customHeight="1">
      <c r="A38" s="26"/>
      <c r="B38" s="39"/>
      <c r="C38" s="293"/>
      <c r="D38" s="293"/>
      <c r="E38" s="293"/>
      <c r="F38" s="293"/>
    </row>
    <row r="39" spans="1:43" s="40" customFormat="1" ht="21" customHeight="1">
      <c r="A39" s="26"/>
      <c r="B39" s="37"/>
      <c r="C39" s="294"/>
      <c r="D39" s="294"/>
      <c r="E39" s="294"/>
      <c r="F39" s="294"/>
    </row>
    <row r="40" spans="1:43" s="40" customFormat="1" ht="22.5" customHeight="1">
      <c r="A40" s="26"/>
      <c r="B40" s="37"/>
      <c r="C40" s="36"/>
      <c r="D40" s="36"/>
      <c r="E40" s="36"/>
      <c r="F40" s="93"/>
    </row>
    <row r="41" spans="1:43" s="35" customFormat="1" ht="22.5" customHeight="1">
      <c r="A41" s="26"/>
      <c r="B41" s="37"/>
      <c r="C41" s="36"/>
      <c r="D41" s="36"/>
      <c r="E41" s="36"/>
      <c r="F41" s="93"/>
    </row>
    <row r="42" spans="1:43" s="35" customFormat="1" ht="22.5" customHeight="1">
      <c r="A42" s="26"/>
      <c r="B42" s="37"/>
      <c r="C42" s="36"/>
      <c r="D42" s="36"/>
      <c r="E42" s="36"/>
      <c r="F42" s="93"/>
    </row>
    <row r="43" spans="1:43" s="35" customFormat="1" ht="22.5" customHeight="1">
      <c r="A43" s="26"/>
      <c r="B43" s="37"/>
      <c r="C43" s="36"/>
      <c r="D43" s="36"/>
      <c r="E43" s="36"/>
      <c r="F43" s="93"/>
    </row>
    <row r="44" spans="1:43" s="35" customFormat="1" ht="22.5" customHeight="1">
      <c r="A44" s="26"/>
      <c r="B44" s="37"/>
      <c r="C44" s="36"/>
      <c r="D44" s="36"/>
      <c r="E44" s="36"/>
      <c r="F44" s="93"/>
    </row>
    <row r="45" spans="1:43" ht="16.5">
      <c r="A45" s="26"/>
      <c r="B45" s="37"/>
      <c r="C45" s="36"/>
      <c r="D45" s="36"/>
      <c r="E45" s="36"/>
      <c r="F45" s="93"/>
    </row>
  </sheetData>
  <mergeCells count="23">
    <mergeCell ref="A4:F4"/>
    <mergeCell ref="A5:F5"/>
    <mergeCell ref="C1:F1"/>
    <mergeCell ref="A1:B1"/>
    <mergeCell ref="A2:B2"/>
    <mergeCell ref="C3:E3"/>
    <mergeCell ref="A10:F10"/>
    <mergeCell ref="A36:B36"/>
    <mergeCell ref="A6:F6"/>
    <mergeCell ref="A8:F8"/>
    <mergeCell ref="A9:F9"/>
    <mergeCell ref="D23:F23"/>
    <mergeCell ref="A17:F17"/>
    <mergeCell ref="A7:F7"/>
    <mergeCell ref="C38:F38"/>
    <mergeCell ref="C39:F39"/>
    <mergeCell ref="A16:F16"/>
    <mergeCell ref="A18:F18"/>
    <mergeCell ref="A19:F19"/>
    <mergeCell ref="A20:C20"/>
    <mergeCell ref="D20:F20"/>
    <mergeCell ref="C37:F37"/>
    <mergeCell ref="C36:F36"/>
  </mergeCells>
  <phoneticPr fontId="0" type="noConversion"/>
  <pageMargins left="0.9055118110236221" right="0.27559055118110237" top="0.51181102362204722" bottom="0.31496062992125984" header="0.51181102362204722" footer="0.23622047244094491"/>
  <pageSetup paperSize="9" scale="85" orientation="landscape" r:id="rId1"/>
  <headerFooter alignWithMargins="0">
    <oddFooter>&amp;LBM740-03/XD&amp;RLần ban hành: 02</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sheetPr>
  <dimension ref="A1:AS43"/>
  <sheetViews>
    <sheetView view="pageBreakPreview" zoomScale="80" zoomScaleNormal="85" zoomScaleSheetLayoutView="80" workbookViewId="0">
      <selection activeCell="A8" sqref="A8:G8"/>
    </sheetView>
  </sheetViews>
  <sheetFormatPr defaultColWidth="9.140625" defaultRowHeight="12.75"/>
  <cols>
    <col min="1" max="1" width="6.42578125" style="178" customWidth="1"/>
    <col min="2" max="3" width="30.5703125" style="147" customWidth="1"/>
    <col min="4" max="4" width="7.42578125" style="147" hidden="1" customWidth="1"/>
    <col min="5" max="5" width="29.140625" style="147" customWidth="1"/>
    <col min="6" max="6" width="31.42578125" style="147" customWidth="1"/>
    <col min="7" max="7" width="15.42578125" style="147" customWidth="1"/>
    <col min="8" max="9" width="9.140625" style="147"/>
    <col min="10" max="10" width="19.28515625" style="147" customWidth="1"/>
    <col min="11" max="11" width="9.140625" style="147"/>
    <col min="12" max="12" width="15.140625" style="147" customWidth="1"/>
    <col min="13" max="16384" width="9.140625" style="147"/>
  </cols>
  <sheetData>
    <row r="1" spans="1:45" ht="51" customHeight="1">
      <c r="A1" s="316" t="s">
        <v>286</v>
      </c>
      <c r="B1" s="317"/>
      <c r="C1" s="317"/>
      <c r="D1" s="317"/>
      <c r="E1" s="317"/>
      <c r="F1" s="317"/>
      <c r="G1" s="317"/>
      <c r="H1" s="146"/>
      <c r="I1" s="146"/>
      <c r="J1" s="146"/>
      <c r="K1" s="146"/>
      <c r="L1" s="146"/>
      <c r="M1" s="146"/>
      <c r="N1" s="146"/>
      <c r="O1" s="146"/>
      <c r="P1" s="146"/>
      <c r="Q1" s="146"/>
      <c r="R1" s="146"/>
      <c r="S1" s="146"/>
      <c r="T1" s="146"/>
      <c r="U1" s="146"/>
      <c r="V1" s="146"/>
      <c r="W1" s="146"/>
      <c r="X1" s="146"/>
      <c r="Y1" s="146"/>
      <c r="Z1" s="146"/>
      <c r="AA1" s="146"/>
      <c r="AB1" s="146"/>
      <c r="AC1" s="146"/>
      <c r="AD1" s="146"/>
      <c r="AE1" s="146"/>
      <c r="AF1" s="146"/>
      <c r="AG1" s="146"/>
      <c r="AH1" s="146"/>
      <c r="AI1" s="146"/>
      <c r="AJ1" s="146"/>
      <c r="AK1" s="146"/>
      <c r="AL1" s="146"/>
      <c r="AM1" s="146"/>
      <c r="AN1" s="146"/>
      <c r="AO1" s="146"/>
    </row>
    <row r="2" spans="1:45" ht="45" customHeight="1">
      <c r="A2" s="318" t="s">
        <v>351</v>
      </c>
      <c r="B2" s="318"/>
      <c r="C2" s="318"/>
      <c r="D2" s="318"/>
      <c r="E2" s="318"/>
      <c r="F2" s="318"/>
      <c r="G2" s="318"/>
      <c r="H2" s="146"/>
      <c r="I2" s="146"/>
      <c r="J2" s="146"/>
      <c r="K2" s="146"/>
      <c r="L2" s="146"/>
      <c r="M2" s="146"/>
      <c r="N2" s="146"/>
      <c r="O2" s="146"/>
      <c r="P2" s="146"/>
      <c r="Q2" s="146"/>
      <c r="R2" s="146"/>
      <c r="S2" s="146"/>
      <c r="T2" s="146"/>
      <c r="U2" s="146"/>
      <c r="V2" s="146"/>
      <c r="W2" s="146"/>
      <c r="X2" s="146"/>
      <c r="Y2" s="146"/>
      <c r="Z2" s="146"/>
      <c r="AA2" s="146"/>
      <c r="AB2" s="146"/>
      <c r="AC2" s="146"/>
      <c r="AD2" s="146"/>
      <c r="AE2" s="146"/>
      <c r="AF2" s="146"/>
      <c r="AG2" s="146"/>
      <c r="AH2" s="146"/>
      <c r="AI2" s="146"/>
      <c r="AJ2" s="146"/>
      <c r="AK2" s="146"/>
      <c r="AL2" s="146"/>
      <c r="AM2" s="146"/>
      <c r="AN2" s="146"/>
      <c r="AO2" s="146"/>
    </row>
    <row r="3" spans="1:45" ht="29.25" customHeight="1">
      <c r="A3" s="315" t="s">
        <v>282</v>
      </c>
      <c r="B3" s="315"/>
      <c r="C3" s="315"/>
      <c r="D3" s="315"/>
      <c r="E3" s="315"/>
      <c r="F3" s="315"/>
      <c r="G3" s="315"/>
      <c r="H3" s="146"/>
      <c r="I3" s="146"/>
      <c r="J3" s="146"/>
      <c r="K3" s="146"/>
      <c r="L3" s="146"/>
      <c r="M3" s="146"/>
      <c r="N3" s="146"/>
      <c r="O3" s="146"/>
      <c r="P3" s="146"/>
      <c r="Q3" s="146"/>
      <c r="R3" s="146"/>
      <c r="S3" s="146"/>
      <c r="T3" s="146"/>
      <c r="U3" s="146"/>
      <c r="V3" s="146"/>
      <c r="W3" s="146"/>
      <c r="X3" s="146"/>
      <c r="Y3" s="146"/>
      <c r="Z3" s="146"/>
      <c r="AA3" s="146"/>
      <c r="AB3" s="146"/>
      <c r="AC3" s="146"/>
      <c r="AD3" s="146"/>
      <c r="AE3" s="146"/>
      <c r="AF3" s="146"/>
      <c r="AG3" s="146"/>
      <c r="AH3" s="146"/>
      <c r="AI3" s="146"/>
      <c r="AJ3" s="146"/>
      <c r="AK3" s="146"/>
      <c r="AL3" s="146"/>
      <c r="AM3" s="146"/>
      <c r="AN3" s="146"/>
      <c r="AO3" s="146"/>
    </row>
    <row r="4" spans="1:45" ht="33.75" customHeight="1">
      <c r="A4" s="318" t="s">
        <v>326</v>
      </c>
      <c r="B4" s="318"/>
      <c r="C4" s="318"/>
      <c r="D4" s="318"/>
      <c r="E4" s="318"/>
      <c r="F4" s="318"/>
      <c r="G4" s="318"/>
      <c r="H4" s="146"/>
      <c r="I4" s="146"/>
      <c r="J4" s="146"/>
      <c r="K4" s="146"/>
      <c r="L4" s="146"/>
      <c r="M4" s="146"/>
      <c r="N4" s="146"/>
      <c r="O4" s="146"/>
      <c r="P4" s="146"/>
      <c r="Q4" s="146"/>
      <c r="R4" s="146"/>
      <c r="S4" s="146"/>
      <c r="T4" s="146"/>
      <c r="U4" s="146"/>
      <c r="V4" s="146"/>
      <c r="W4" s="146"/>
      <c r="X4" s="146"/>
      <c r="Y4" s="146"/>
      <c r="Z4" s="146"/>
      <c r="AA4" s="146"/>
      <c r="AB4" s="146"/>
      <c r="AC4" s="146"/>
      <c r="AD4" s="146"/>
      <c r="AE4" s="146"/>
      <c r="AF4" s="146"/>
      <c r="AG4" s="146"/>
      <c r="AH4" s="146"/>
      <c r="AI4" s="146"/>
      <c r="AJ4" s="146"/>
      <c r="AK4" s="146"/>
      <c r="AL4" s="146"/>
      <c r="AM4" s="146"/>
      <c r="AN4" s="146"/>
      <c r="AO4" s="146"/>
    </row>
    <row r="5" spans="1:45" ht="59.25" customHeight="1">
      <c r="A5" s="318" t="s">
        <v>327</v>
      </c>
      <c r="B5" s="318"/>
      <c r="C5" s="318"/>
      <c r="D5" s="318"/>
      <c r="E5" s="318"/>
      <c r="F5" s="318"/>
      <c r="G5" s="318"/>
      <c r="H5" s="146"/>
      <c r="I5" s="146"/>
      <c r="J5" s="146"/>
      <c r="K5" s="146"/>
      <c r="L5" s="146"/>
      <c r="M5" s="146"/>
      <c r="N5" s="146"/>
      <c r="O5" s="146"/>
      <c r="P5" s="146"/>
      <c r="Q5" s="146"/>
      <c r="R5" s="146"/>
      <c r="S5" s="146"/>
      <c r="T5" s="146"/>
      <c r="U5" s="146"/>
      <c r="V5" s="146"/>
      <c r="W5" s="146"/>
      <c r="X5" s="146"/>
      <c r="Y5" s="146"/>
      <c r="Z5" s="146"/>
      <c r="AA5" s="146"/>
      <c r="AB5" s="146"/>
      <c r="AC5" s="146"/>
      <c r="AD5" s="146"/>
      <c r="AE5" s="146"/>
      <c r="AF5" s="146"/>
      <c r="AG5" s="146"/>
      <c r="AH5" s="146"/>
      <c r="AI5" s="146"/>
      <c r="AJ5" s="146"/>
      <c r="AK5" s="146"/>
      <c r="AL5" s="146"/>
      <c r="AM5" s="146"/>
      <c r="AN5" s="146"/>
      <c r="AO5" s="146"/>
    </row>
    <row r="6" spans="1:45" ht="39.75" customHeight="1">
      <c r="A6" s="318" t="s">
        <v>328</v>
      </c>
      <c r="B6" s="318"/>
      <c r="C6" s="318"/>
      <c r="D6" s="318"/>
      <c r="E6" s="318"/>
      <c r="F6" s="318"/>
      <c r="G6" s="318"/>
      <c r="H6" s="146"/>
      <c r="I6" s="146"/>
      <c r="J6" s="146"/>
      <c r="K6" s="146"/>
      <c r="L6" s="146"/>
      <c r="M6" s="146"/>
      <c r="N6" s="146"/>
      <c r="O6" s="146"/>
      <c r="P6" s="146"/>
      <c r="Q6" s="146"/>
      <c r="R6" s="146"/>
      <c r="S6" s="146"/>
      <c r="T6" s="146"/>
      <c r="U6" s="146"/>
      <c r="V6" s="146"/>
      <c r="W6" s="146"/>
      <c r="X6" s="146"/>
      <c r="Y6" s="146"/>
      <c r="Z6" s="146"/>
      <c r="AA6" s="146"/>
      <c r="AB6" s="146"/>
      <c r="AC6" s="146"/>
      <c r="AD6" s="146"/>
      <c r="AE6" s="146"/>
      <c r="AF6" s="146"/>
      <c r="AG6" s="146"/>
      <c r="AH6" s="146"/>
      <c r="AI6" s="146"/>
      <c r="AJ6" s="146"/>
      <c r="AK6" s="146"/>
      <c r="AL6" s="146"/>
      <c r="AM6" s="146"/>
      <c r="AN6" s="146"/>
      <c r="AO6" s="146"/>
    </row>
    <row r="7" spans="1:45" ht="22.5" customHeight="1">
      <c r="A7" s="318" t="s">
        <v>325</v>
      </c>
      <c r="B7" s="318"/>
      <c r="C7" s="318"/>
      <c r="D7" s="318"/>
      <c r="E7" s="318"/>
      <c r="F7" s="318"/>
      <c r="G7" s="318"/>
      <c r="H7" s="146"/>
      <c r="I7" s="146"/>
      <c r="J7" s="146"/>
      <c r="K7" s="146"/>
      <c r="L7" s="146"/>
      <c r="M7" s="146"/>
      <c r="N7" s="146"/>
      <c r="O7" s="146"/>
      <c r="P7" s="146"/>
      <c r="Q7" s="146"/>
      <c r="R7" s="146"/>
      <c r="S7" s="146"/>
      <c r="T7" s="146"/>
      <c r="U7" s="146"/>
      <c r="V7" s="146"/>
      <c r="W7" s="146"/>
      <c r="X7" s="146"/>
      <c r="Y7" s="146"/>
      <c r="Z7" s="146"/>
      <c r="AA7" s="146"/>
      <c r="AB7" s="146"/>
      <c r="AC7" s="146"/>
      <c r="AD7" s="146"/>
      <c r="AE7" s="146"/>
      <c r="AF7" s="146"/>
      <c r="AG7" s="146"/>
      <c r="AH7" s="146"/>
      <c r="AI7" s="146"/>
      <c r="AJ7" s="146"/>
      <c r="AK7" s="146"/>
      <c r="AL7" s="146"/>
      <c r="AM7" s="146"/>
      <c r="AN7" s="146"/>
      <c r="AO7" s="146"/>
    </row>
    <row r="8" spans="1:45" ht="35.1" customHeight="1">
      <c r="A8" s="318" t="s">
        <v>283</v>
      </c>
      <c r="B8" s="318"/>
      <c r="C8" s="318"/>
      <c r="D8" s="318"/>
      <c r="E8" s="318"/>
      <c r="F8" s="318"/>
      <c r="G8" s="318"/>
      <c r="H8" s="146"/>
      <c r="I8" s="146"/>
      <c r="J8" s="146"/>
      <c r="K8" s="146"/>
      <c r="L8" s="146"/>
      <c r="M8" s="146"/>
      <c r="N8" s="146"/>
      <c r="O8" s="146"/>
      <c r="P8" s="146"/>
      <c r="Q8" s="146"/>
      <c r="R8" s="146"/>
      <c r="S8" s="146"/>
      <c r="T8" s="146"/>
      <c r="U8" s="146"/>
      <c r="V8" s="146"/>
      <c r="W8" s="146"/>
      <c r="X8" s="146"/>
      <c r="Y8" s="146"/>
      <c r="Z8" s="146"/>
      <c r="AA8" s="146"/>
      <c r="AB8" s="146"/>
      <c r="AC8" s="146"/>
      <c r="AD8" s="146"/>
      <c r="AE8" s="146"/>
      <c r="AF8" s="146"/>
      <c r="AG8" s="146"/>
      <c r="AH8" s="146"/>
      <c r="AI8" s="146"/>
      <c r="AJ8" s="146"/>
      <c r="AK8" s="146"/>
      <c r="AL8" s="146"/>
      <c r="AM8" s="146"/>
      <c r="AN8" s="146"/>
      <c r="AO8" s="146"/>
    </row>
    <row r="9" spans="1:45" ht="35.1" customHeight="1">
      <c r="A9" s="318" t="s">
        <v>284</v>
      </c>
      <c r="B9" s="318"/>
      <c r="C9" s="318"/>
      <c r="D9" s="318"/>
      <c r="E9" s="318"/>
      <c r="F9" s="318"/>
      <c r="G9" s="318"/>
      <c r="H9" s="146"/>
      <c r="I9" s="146"/>
      <c r="J9" s="146"/>
      <c r="K9" s="146"/>
      <c r="L9" s="146"/>
      <c r="M9" s="146"/>
      <c r="N9" s="146"/>
      <c r="O9" s="146"/>
      <c r="P9" s="146"/>
      <c r="Q9" s="146"/>
      <c r="R9" s="146"/>
      <c r="S9" s="146"/>
      <c r="T9" s="146"/>
      <c r="U9" s="146"/>
      <c r="V9" s="146"/>
      <c r="W9" s="146"/>
      <c r="X9" s="146"/>
      <c r="Y9" s="146"/>
      <c r="Z9" s="146"/>
      <c r="AA9" s="146"/>
      <c r="AB9" s="146"/>
      <c r="AC9" s="146"/>
      <c r="AD9" s="146"/>
      <c r="AE9" s="146"/>
      <c r="AF9" s="146"/>
      <c r="AG9" s="146"/>
      <c r="AH9" s="146"/>
      <c r="AI9" s="146"/>
      <c r="AJ9" s="146"/>
      <c r="AK9" s="146"/>
      <c r="AL9" s="146"/>
      <c r="AM9" s="146"/>
      <c r="AN9" s="146"/>
      <c r="AO9" s="146"/>
    </row>
    <row r="10" spans="1:45" s="146" customFormat="1" ht="35.1" customHeight="1">
      <c r="A10" s="318" t="s">
        <v>350</v>
      </c>
      <c r="B10" s="318"/>
      <c r="C10" s="318"/>
      <c r="D10" s="318"/>
      <c r="E10" s="318"/>
      <c r="F10" s="318"/>
      <c r="G10" s="318"/>
    </row>
    <row r="11" spans="1:45" ht="35.1" customHeight="1">
      <c r="A11" s="318" t="s">
        <v>329</v>
      </c>
      <c r="B11" s="318"/>
      <c r="C11" s="318"/>
      <c r="D11" s="318"/>
      <c r="E11" s="318"/>
      <c r="F11" s="318"/>
      <c r="G11" s="318"/>
      <c r="H11" s="146"/>
      <c r="I11" s="146"/>
      <c r="J11" s="146"/>
      <c r="K11" s="146"/>
      <c r="L11" s="146"/>
      <c r="M11" s="146"/>
      <c r="N11" s="146"/>
      <c r="O11" s="146"/>
      <c r="P11" s="146"/>
      <c r="Q11" s="146"/>
      <c r="R11" s="146"/>
      <c r="S11" s="146"/>
      <c r="T11" s="146"/>
      <c r="U11" s="146"/>
      <c r="V11" s="146"/>
      <c r="W11" s="146"/>
      <c r="X11" s="146"/>
      <c r="Y11" s="146"/>
      <c r="Z11" s="146"/>
      <c r="AA11" s="146"/>
      <c r="AB11" s="146"/>
      <c r="AC11" s="146"/>
      <c r="AD11" s="146"/>
      <c r="AE11" s="146"/>
      <c r="AF11" s="146"/>
      <c r="AG11" s="146"/>
      <c r="AH11" s="146"/>
      <c r="AI11" s="146"/>
      <c r="AJ11" s="146"/>
      <c r="AK11" s="146"/>
      <c r="AL11" s="146"/>
      <c r="AM11" s="146"/>
      <c r="AN11" s="146"/>
      <c r="AO11" s="146"/>
    </row>
    <row r="12" spans="1:45" ht="24.95" customHeight="1">
      <c r="A12" s="315" t="s">
        <v>285</v>
      </c>
      <c r="B12" s="315"/>
      <c r="C12" s="315"/>
      <c r="D12" s="315"/>
      <c r="E12" s="315"/>
      <c r="F12" s="315"/>
      <c r="G12" s="315"/>
      <c r="H12" s="146"/>
      <c r="I12" s="146"/>
      <c r="J12" s="146"/>
      <c r="K12" s="146"/>
      <c r="L12" s="146"/>
      <c r="M12" s="146"/>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row>
    <row r="13" spans="1:45" s="149" customFormat="1" ht="46.5" customHeight="1">
      <c r="A13" s="320" t="s">
        <v>16</v>
      </c>
      <c r="B13" s="321" t="s">
        <v>18</v>
      </c>
      <c r="C13" s="322" t="s">
        <v>259</v>
      </c>
      <c r="D13" s="323"/>
      <c r="E13" s="323"/>
      <c r="F13" s="323"/>
      <c r="G13" s="324"/>
      <c r="H13" s="148"/>
      <c r="I13" s="148"/>
      <c r="J13" s="148"/>
      <c r="K13" s="148"/>
      <c r="L13" s="148"/>
      <c r="M13" s="148"/>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148"/>
      <c r="AP13" s="148"/>
      <c r="AQ13" s="148"/>
      <c r="AR13" s="148"/>
      <c r="AS13" s="148"/>
    </row>
    <row r="14" spans="1:45" s="149" customFormat="1" ht="45.75" customHeight="1">
      <c r="A14" s="320"/>
      <c r="B14" s="321"/>
      <c r="C14" s="272" t="s">
        <v>322</v>
      </c>
      <c r="D14" s="287"/>
      <c r="E14" s="271" t="s">
        <v>330</v>
      </c>
      <c r="F14" s="271" t="s">
        <v>331</v>
      </c>
      <c r="G14" s="246" t="s">
        <v>245</v>
      </c>
      <c r="H14" s="148"/>
      <c r="I14" s="148"/>
      <c r="J14" s="148"/>
      <c r="K14" s="148"/>
      <c r="L14" s="148"/>
      <c r="M14" s="148"/>
      <c r="N14" s="148"/>
      <c r="O14" s="148"/>
      <c r="P14" s="148"/>
      <c r="Q14" s="148"/>
      <c r="R14" s="148"/>
      <c r="S14" s="148"/>
      <c r="T14" s="148"/>
      <c r="U14" s="148"/>
      <c r="V14" s="148"/>
      <c r="W14" s="148"/>
      <c r="X14" s="148"/>
      <c r="Y14" s="148"/>
      <c r="Z14" s="148"/>
      <c r="AA14" s="148"/>
      <c r="AB14" s="148"/>
      <c r="AC14" s="148"/>
      <c r="AD14" s="148"/>
      <c r="AE14" s="148"/>
      <c r="AF14" s="148"/>
      <c r="AG14" s="148"/>
      <c r="AH14" s="148"/>
      <c r="AI14" s="148"/>
      <c r="AJ14" s="148"/>
      <c r="AK14" s="148"/>
      <c r="AL14" s="148"/>
      <c r="AM14" s="148"/>
      <c r="AN14" s="148"/>
      <c r="AO14" s="148"/>
      <c r="AP14" s="148"/>
      <c r="AQ14" s="148"/>
      <c r="AR14" s="148"/>
      <c r="AS14" s="148"/>
    </row>
    <row r="15" spans="1:45" s="149" customFormat="1" ht="51" customHeight="1">
      <c r="A15" s="150">
        <v>1</v>
      </c>
      <c r="B15" s="151" t="s">
        <v>253</v>
      </c>
      <c r="C15" s="331">
        <v>98.8</v>
      </c>
      <c r="D15" s="331"/>
      <c r="E15" s="283">
        <v>86</v>
      </c>
      <c r="F15" s="283">
        <v>78</v>
      </c>
      <c r="G15" s="152"/>
      <c r="H15" s="148"/>
      <c r="I15" s="148"/>
      <c r="J15" s="247">
        <v>954044000</v>
      </c>
      <c r="K15" s="148"/>
      <c r="L15" s="148"/>
      <c r="M15" s="148"/>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8"/>
    </row>
    <row r="16" spans="1:45" s="149" customFormat="1" ht="51" customHeight="1">
      <c r="A16" s="150">
        <v>2</v>
      </c>
      <c r="B16" s="151" t="s">
        <v>0</v>
      </c>
      <c r="C16" s="313">
        <v>666538000</v>
      </c>
      <c r="D16" s="313"/>
      <c r="E16" s="282">
        <v>734105900</v>
      </c>
      <c r="F16" s="269">
        <v>834740884</v>
      </c>
      <c r="G16" s="152"/>
      <c r="H16" s="148"/>
      <c r="I16" s="148"/>
      <c r="J16" s="232">
        <f>+J15-C16</f>
        <v>287506000</v>
      </c>
      <c r="K16" s="148"/>
      <c r="L16" s="148"/>
      <c r="M16" s="148"/>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148"/>
      <c r="AP16" s="148"/>
      <c r="AQ16" s="148"/>
      <c r="AR16" s="148"/>
      <c r="AS16" s="148"/>
    </row>
    <row r="17" spans="1:45" s="149" customFormat="1" ht="51" customHeight="1">
      <c r="A17" s="150">
        <v>3</v>
      </c>
      <c r="B17" s="151" t="s">
        <v>297</v>
      </c>
      <c r="C17" s="314">
        <f>+C16*0%</f>
        <v>0</v>
      </c>
      <c r="D17" s="314"/>
      <c r="E17" s="152"/>
      <c r="F17" s="270"/>
      <c r="G17" s="152"/>
      <c r="H17" s="148"/>
      <c r="I17" s="148"/>
      <c r="J17" s="148"/>
      <c r="K17" s="148"/>
      <c r="L17" s="148"/>
      <c r="M17" s="148"/>
      <c r="N17" s="148"/>
      <c r="O17" s="148"/>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148"/>
      <c r="AP17" s="148"/>
      <c r="AQ17" s="148"/>
      <c r="AR17" s="148"/>
      <c r="AS17" s="148"/>
    </row>
    <row r="18" spans="1:45" s="149" customFormat="1" ht="51" customHeight="1">
      <c r="A18" s="150">
        <v>4</v>
      </c>
      <c r="B18" s="151" t="s">
        <v>298</v>
      </c>
      <c r="C18" s="313">
        <f>+ROUND((C16-C17),0)</f>
        <v>666538000</v>
      </c>
      <c r="D18" s="313"/>
      <c r="E18" s="282">
        <f>E16</f>
        <v>734105900</v>
      </c>
      <c r="F18" s="269">
        <f>F16</f>
        <v>834740884</v>
      </c>
      <c r="G18" s="152"/>
      <c r="H18" s="148"/>
      <c r="I18" s="148"/>
      <c r="J18" s="240">
        <f>+J16/J15</f>
        <v>0.3013550737701825</v>
      </c>
      <c r="K18" s="148"/>
      <c r="L18" s="148"/>
      <c r="M18" s="148"/>
      <c r="N18" s="148"/>
      <c r="O18" s="148"/>
      <c r="P18" s="148"/>
      <c r="Q18" s="148"/>
      <c r="R18" s="148"/>
      <c r="S18" s="148"/>
      <c r="T18" s="148"/>
      <c r="U18" s="148"/>
      <c r="V18" s="148"/>
      <c r="W18" s="148"/>
      <c r="X18" s="148"/>
      <c r="Y18" s="148"/>
      <c r="Z18" s="148"/>
      <c r="AA18" s="148"/>
      <c r="AB18" s="148"/>
      <c r="AC18" s="148"/>
      <c r="AD18" s="148"/>
      <c r="AE18" s="148"/>
      <c r="AF18" s="148"/>
      <c r="AG18" s="148"/>
      <c r="AH18" s="148"/>
      <c r="AI18" s="148"/>
      <c r="AJ18" s="148"/>
      <c r="AK18" s="148"/>
      <c r="AL18" s="148"/>
      <c r="AM18" s="148"/>
      <c r="AN18" s="148"/>
      <c r="AO18" s="148"/>
      <c r="AP18" s="148"/>
      <c r="AQ18" s="148"/>
      <c r="AR18" s="148"/>
      <c r="AS18" s="148"/>
    </row>
    <row r="19" spans="1:45" s="149" customFormat="1" ht="51" customHeight="1">
      <c r="A19" s="150">
        <v>5</v>
      </c>
      <c r="B19" s="151" t="s">
        <v>293</v>
      </c>
      <c r="C19" s="314" t="s">
        <v>332</v>
      </c>
      <c r="D19" s="314"/>
      <c r="E19" s="152" t="s">
        <v>332</v>
      </c>
      <c r="F19" s="270" t="s">
        <v>332</v>
      </c>
      <c r="G19" s="152"/>
      <c r="H19" s="148"/>
      <c r="I19" s="148"/>
      <c r="J19" s="148"/>
      <c r="K19" s="148"/>
      <c r="L19" s="148"/>
      <c r="M19" s="148"/>
      <c r="N19" s="148"/>
      <c r="O19" s="148"/>
      <c r="P19" s="148"/>
      <c r="Q19" s="148"/>
      <c r="R19" s="148"/>
      <c r="S19" s="148"/>
      <c r="T19" s="148"/>
      <c r="U19" s="148"/>
      <c r="V19" s="148"/>
      <c r="W19" s="148"/>
      <c r="X19" s="148"/>
      <c r="Y19" s="148"/>
      <c r="Z19" s="148"/>
      <c r="AA19" s="148"/>
      <c r="AB19" s="148"/>
      <c r="AC19" s="148"/>
      <c r="AD19" s="148"/>
      <c r="AE19" s="148"/>
      <c r="AF19" s="148"/>
      <c r="AG19" s="148"/>
      <c r="AH19" s="148"/>
      <c r="AI19" s="148"/>
      <c r="AJ19" s="148"/>
      <c r="AK19" s="148"/>
      <c r="AL19" s="148"/>
      <c r="AM19" s="148"/>
      <c r="AN19" s="148"/>
      <c r="AO19" s="148"/>
      <c r="AP19" s="148"/>
      <c r="AQ19" s="148"/>
      <c r="AR19" s="148"/>
      <c r="AS19" s="148"/>
    </row>
    <row r="20" spans="1:45" s="157" customFormat="1" ht="32.1" customHeight="1">
      <c r="A20" s="153"/>
      <c r="B20" s="154"/>
      <c r="C20" s="155"/>
      <c r="D20" s="155"/>
      <c r="E20" s="155"/>
      <c r="F20" s="155"/>
      <c r="G20" s="156"/>
    </row>
    <row r="21" spans="1:45" s="162" customFormat="1" ht="27.75" customHeight="1">
      <c r="A21" s="158"/>
      <c r="B21" s="159"/>
      <c r="C21" s="160"/>
      <c r="D21" s="160"/>
      <c r="E21" s="160"/>
      <c r="F21" s="160"/>
      <c r="G21" s="161"/>
    </row>
    <row r="22" spans="1:45" s="166" customFormat="1" ht="30.75" customHeight="1">
      <c r="A22" s="158"/>
      <c r="B22" s="163"/>
      <c r="C22" s="160"/>
      <c r="D22" s="160"/>
      <c r="E22" s="160"/>
      <c r="F22" s="160"/>
      <c r="G22" s="164"/>
      <c r="H22" s="165"/>
    </row>
    <row r="23" spans="1:45" s="166" customFormat="1" ht="30.75" customHeight="1">
      <c r="A23" s="167"/>
      <c r="B23" s="168"/>
      <c r="C23" s="164"/>
      <c r="D23" s="164"/>
      <c r="E23" s="164"/>
      <c r="F23" s="164"/>
      <c r="G23" s="164"/>
      <c r="H23" s="165"/>
    </row>
    <row r="24" spans="1:45" s="166" customFormat="1" ht="30.75" customHeight="1">
      <c r="A24" s="167"/>
      <c r="B24" s="168"/>
      <c r="C24" s="164"/>
      <c r="D24" s="164"/>
      <c r="E24" s="164"/>
      <c r="F24" s="164"/>
      <c r="G24" s="164"/>
      <c r="H24" s="165"/>
    </row>
    <row r="25" spans="1:45" s="166" customFormat="1" ht="22.5" customHeight="1">
      <c r="A25" s="169"/>
      <c r="B25" s="325"/>
      <c r="C25" s="325"/>
      <c r="D25" s="325"/>
      <c r="E25" s="325"/>
      <c r="F25" s="325"/>
      <c r="G25" s="325"/>
      <c r="H25" s="325"/>
    </row>
    <row r="26" spans="1:45" s="166" customFormat="1" ht="22.5" customHeight="1">
      <c r="A26" s="169"/>
      <c r="B26" s="326"/>
      <c r="C26" s="326"/>
      <c r="D26" s="326"/>
      <c r="E26" s="326"/>
      <c r="F26" s="326"/>
      <c r="G26" s="326"/>
      <c r="H26" s="326"/>
    </row>
    <row r="27" spans="1:45" ht="15.75">
      <c r="A27" s="169"/>
      <c r="B27" s="233"/>
      <c r="C27" s="170"/>
      <c r="D27" s="170"/>
      <c r="E27" s="170"/>
      <c r="F27" s="170"/>
      <c r="G27" s="170"/>
      <c r="H27" s="170"/>
    </row>
    <row r="28" spans="1:45" ht="15.75">
      <c r="A28" s="169"/>
      <c r="B28" s="233"/>
      <c r="C28" s="171"/>
      <c r="D28" s="171"/>
      <c r="E28" s="171"/>
      <c r="F28" s="171"/>
      <c r="G28" s="171"/>
      <c r="H28" s="172"/>
    </row>
    <row r="29" spans="1:45" ht="15.75">
      <c r="A29" s="169"/>
      <c r="B29" s="233"/>
      <c r="C29" s="172"/>
      <c r="D29" s="172"/>
      <c r="E29" s="172"/>
      <c r="F29" s="172"/>
      <c r="G29" s="172"/>
      <c r="H29" s="172"/>
    </row>
    <row r="30" spans="1:45" ht="15.75">
      <c r="A30" s="169"/>
      <c r="B30" s="326"/>
      <c r="C30" s="326"/>
      <c r="D30" s="326"/>
      <c r="E30" s="326"/>
      <c r="F30" s="326"/>
      <c r="G30" s="326"/>
      <c r="H30" s="326"/>
    </row>
    <row r="31" spans="1:45" ht="15.75">
      <c r="A31" s="169"/>
      <c r="B31" s="327"/>
      <c r="C31" s="327"/>
      <c r="D31" s="327"/>
      <c r="E31" s="327"/>
      <c r="F31" s="327"/>
      <c r="G31" s="327"/>
      <c r="H31" s="327"/>
    </row>
    <row r="33" spans="1:45" ht="12.75" customHeight="1">
      <c r="A33" s="173"/>
      <c r="B33" s="174"/>
      <c r="C33" s="175"/>
      <c r="D33" s="175"/>
      <c r="E33" s="175"/>
      <c r="F33" s="175"/>
      <c r="G33" s="175"/>
      <c r="H33" s="175"/>
      <c r="I33" s="146"/>
      <c r="J33" s="146"/>
      <c r="K33" s="146"/>
      <c r="L33" s="146"/>
      <c r="M33" s="146"/>
      <c r="N33" s="146"/>
      <c r="O33" s="146"/>
      <c r="P33" s="146"/>
      <c r="Q33" s="146"/>
      <c r="R33" s="146"/>
      <c r="S33" s="146"/>
      <c r="T33" s="146"/>
      <c r="U33" s="146"/>
      <c r="V33" s="146"/>
      <c r="W33" s="146"/>
      <c r="X33" s="146"/>
      <c r="Y33" s="146"/>
      <c r="Z33" s="146"/>
      <c r="AA33" s="146"/>
      <c r="AB33" s="146"/>
      <c r="AC33" s="146"/>
      <c r="AD33" s="146"/>
      <c r="AE33" s="146"/>
      <c r="AF33" s="146"/>
      <c r="AG33" s="146"/>
      <c r="AH33" s="146"/>
      <c r="AI33" s="146"/>
      <c r="AJ33" s="146"/>
      <c r="AK33" s="146"/>
      <c r="AL33" s="146"/>
      <c r="AM33" s="146"/>
      <c r="AN33" s="146"/>
      <c r="AO33" s="146"/>
      <c r="AP33" s="146"/>
      <c r="AQ33" s="146"/>
      <c r="AR33" s="146"/>
      <c r="AS33" s="146"/>
    </row>
    <row r="34" spans="1:45" ht="34.5" customHeight="1">
      <c r="A34" s="328"/>
      <c r="B34" s="328"/>
      <c r="C34" s="329"/>
      <c r="D34" s="329"/>
      <c r="E34" s="329"/>
      <c r="F34" s="329"/>
      <c r="G34" s="329"/>
      <c r="H34" s="164"/>
      <c r="I34" s="146"/>
      <c r="J34" s="146"/>
      <c r="K34" s="146"/>
      <c r="L34" s="146"/>
      <c r="M34" s="146"/>
      <c r="N34" s="146"/>
      <c r="O34" s="146"/>
      <c r="P34" s="146"/>
      <c r="Q34" s="146"/>
      <c r="R34" s="146"/>
      <c r="S34" s="146"/>
      <c r="T34" s="146"/>
      <c r="U34" s="146"/>
      <c r="V34" s="146"/>
      <c r="W34" s="146"/>
      <c r="X34" s="146"/>
      <c r="Y34" s="146"/>
      <c r="Z34" s="146"/>
      <c r="AA34" s="146"/>
      <c r="AB34" s="146"/>
      <c r="AC34" s="146"/>
      <c r="AD34" s="146"/>
      <c r="AE34" s="146"/>
      <c r="AF34" s="146"/>
      <c r="AG34" s="146"/>
      <c r="AH34" s="146"/>
      <c r="AI34" s="146"/>
      <c r="AJ34" s="146"/>
      <c r="AK34" s="146"/>
      <c r="AL34" s="146"/>
      <c r="AM34" s="146"/>
      <c r="AN34" s="146"/>
      <c r="AO34" s="146"/>
      <c r="AP34" s="146"/>
    </row>
    <row r="35" spans="1:45" s="177" customFormat="1" ht="21" customHeight="1">
      <c r="A35" s="167"/>
      <c r="B35" s="176"/>
      <c r="C35" s="330"/>
      <c r="D35" s="330"/>
      <c r="E35" s="330"/>
      <c r="F35" s="330"/>
      <c r="G35" s="330"/>
    </row>
    <row r="36" spans="1:45" s="177" customFormat="1" ht="21" customHeight="1">
      <c r="A36" s="167"/>
      <c r="B36" s="176"/>
      <c r="C36" s="330"/>
      <c r="D36" s="330"/>
      <c r="E36" s="330"/>
      <c r="F36" s="330"/>
      <c r="G36" s="330"/>
    </row>
    <row r="37" spans="1:45" s="177" customFormat="1" ht="21" customHeight="1">
      <c r="A37" s="167"/>
      <c r="B37" s="168"/>
      <c r="C37" s="319"/>
      <c r="D37" s="319"/>
      <c r="E37" s="319"/>
      <c r="F37" s="319"/>
      <c r="G37" s="319"/>
    </row>
    <row r="38" spans="1:45" s="177" customFormat="1" ht="21" customHeight="1">
      <c r="A38" s="167"/>
      <c r="B38" s="168"/>
      <c r="C38" s="164"/>
      <c r="D38" s="164"/>
      <c r="E38" s="164"/>
      <c r="F38" s="164"/>
      <c r="G38" s="164"/>
    </row>
    <row r="39" spans="1:45" s="177" customFormat="1" ht="22.5" customHeight="1">
      <c r="A39" s="167"/>
      <c r="B39" s="168"/>
      <c r="C39" s="164"/>
      <c r="D39" s="164"/>
      <c r="E39" s="164"/>
      <c r="F39" s="164"/>
      <c r="G39" s="164"/>
    </row>
    <row r="40" spans="1:45" s="166" customFormat="1" ht="22.5" customHeight="1">
      <c r="A40" s="167"/>
      <c r="B40" s="168"/>
      <c r="C40" s="164"/>
      <c r="D40" s="164"/>
      <c r="E40" s="164"/>
      <c r="F40" s="164"/>
      <c r="G40" s="164"/>
      <c r="H40" s="165"/>
    </row>
    <row r="41" spans="1:45" s="166" customFormat="1" ht="22.5" customHeight="1">
      <c r="A41" s="167"/>
      <c r="B41" s="168"/>
      <c r="C41" s="164"/>
      <c r="D41" s="164"/>
      <c r="E41" s="164"/>
      <c r="F41" s="164"/>
      <c r="G41" s="164"/>
      <c r="H41" s="165"/>
    </row>
    <row r="42" spans="1:45" s="166" customFormat="1" ht="22.5" customHeight="1">
      <c r="A42" s="167"/>
      <c r="B42" s="168"/>
      <c r="C42" s="164"/>
      <c r="D42" s="164"/>
      <c r="E42" s="164"/>
      <c r="F42" s="164"/>
      <c r="G42" s="164"/>
      <c r="H42" s="165"/>
    </row>
    <row r="43" spans="1:45" s="166" customFormat="1" ht="22.5" customHeight="1">
      <c r="A43" s="167"/>
      <c r="B43" s="168"/>
      <c r="C43" s="164"/>
      <c r="D43" s="164"/>
      <c r="E43" s="164"/>
      <c r="F43" s="164"/>
      <c r="G43" s="164"/>
      <c r="H43" s="165"/>
    </row>
  </sheetData>
  <mergeCells count="29">
    <mergeCell ref="C37:G37"/>
    <mergeCell ref="A13:A14"/>
    <mergeCell ref="B13:B14"/>
    <mergeCell ref="C13:G13"/>
    <mergeCell ref="B25:H25"/>
    <mergeCell ref="B26:H26"/>
    <mergeCell ref="B30:H30"/>
    <mergeCell ref="B31:H31"/>
    <mergeCell ref="A34:B34"/>
    <mergeCell ref="C34:G34"/>
    <mergeCell ref="C35:G35"/>
    <mergeCell ref="C36:G36"/>
    <mergeCell ref="C15:D15"/>
    <mergeCell ref="C16:D16"/>
    <mergeCell ref="C17:D17"/>
    <mergeCell ref="C18:D18"/>
    <mergeCell ref="C19:D19"/>
    <mergeCell ref="A12:G12"/>
    <mergeCell ref="A1:G1"/>
    <mergeCell ref="A2:G2"/>
    <mergeCell ref="A3:G3"/>
    <mergeCell ref="A4:G4"/>
    <mergeCell ref="A5:G5"/>
    <mergeCell ref="A6:G6"/>
    <mergeCell ref="A7:G7"/>
    <mergeCell ref="A8:G8"/>
    <mergeCell ref="A9:G9"/>
    <mergeCell ref="A10:G10"/>
    <mergeCell ref="A11:G11"/>
  </mergeCells>
  <pageMargins left="0.75" right="0.25" top="0.25" bottom="0.25" header="0.25" footer="0.25"/>
  <pageSetup paperSize="9" scale="95" orientation="landscape" r:id="rId1"/>
  <headerFooter alignWithMargins="0">
    <oddFooter>&amp;LBiên bản mở thầu&amp;R&amp;P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sheetPr>
  <dimension ref="A1:AX29"/>
  <sheetViews>
    <sheetView view="pageBreakPreview" zoomScaleNormal="85" workbookViewId="0">
      <selection activeCell="A6" sqref="A6:G6"/>
    </sheetView>
  </sheetViews>
  <sheetFormatPr defaultColWidth="9.140625" defaultRowHeight="12.75"/>
  <cols>
    <col min="1" max="1" width="4.5703125" style="10" customWidth="1"/>
    <col min="2" max="2" width="24.42578125" style="4" customWidth="1"/>
    <col min="3" max="3" width="11.5703125" style="4" customWidth="1"/>
    <col min="4" max="4" width="16.28515625" style="4" customWidth="1"/>
    <col min="5" max="5" width="17.28515625" style="4" customWidth="1"/>
    <col min="6" max="6" width="23.7109375" style="4" customWidth="1"/>
    <col min="7" max="7" width="16.5703125" style="4" hidden="1" customWidth="1"/>
    <col min="8" max="8" width="9.140625" style="4"/>
    <col min="9" max="9" width="14.7109375" style="4" bestFit="1" customWidth="1"/>
    <col min="10" max="16384" width="9.140625" style="4"/>
  </cols>
  <sheetData>
    <row r="1" spans="1:7" s="2" customFormat="1" ht="94.5" customHeight="1">
      <c r="A1" s="308" t="s">
        <v>198</v>
      </c>
      <c r="B1" s="308"/>
      <c r="C1" s="308"/>
      <c r="D1" s="306" t="s">
        <v>239</v>
      </c>
      <c r="E1" s="306"/>
      <c r="F1" s="306"/>
      <c r="G1" s="126"/>
    </row>
    <row r="2" spans="1:7" s="21" customFormat="1" ht="21.75" customHeight="1">
      <c r="A2" s="335" t="s">
        <v>231</v>
      </c>
      <c r="B2" s="335"/>
      <c r="C2" s="335"/>
      <c r="D2" s="335"/>
      <c r="E2" s="335"/>
      <c r="F2" s="335"/>
      <c r="G2" s="126"/>
    </row>
    <row r="3" spans="1:7" s="21" customFormat="1" ht="84.75" customHeight="1">
      <c r="A3" s="294" t="s">
        <v>48</v>
      </c>
      <c r="B3" s="294"/>
      <c r="C3" s="294"/>
      <c r="D3" s="294"/>
      <c r="E3" s="294"/>
      <c r="F3" s="294"/>
      <c r="G3" s="126"/>
    </row>
    <row r="4" spans="1:7" s="21" customFormat="1" ht="17.25" hidden="1" customHeight="1">
      <c r="A4" s="332" t="s">
        <v>237</v>
      </c>
      <c r="B4" s="332"/>
      <c r="C4" s="332"/>
      <c r="D4" s="332"/>
      <c r="E4" s="332"/>
      <c r="F4" s="332"/>
      <c r="G4" s="332"/>
    </row>
    <row r="5" spans="1:7" s="46" customFormat="1" ht="22.5" customHeight="1">
      <c r="A5" s="296" t="s">
        <v>49</v>
      </c>
      <c r="B5" s="296"/>
      <c r="C5" s="296"/>
      <c r="D5" s="296"/>
      <c r="E5" s="296"/>
      <c r="F5" s="296"/>
      <c r="G5" s="296"/>
    </row>
    <row r="6" spans="1:7" s="46" customFormat="1" ht="63" customHeight="1">
      <c r="A6" s="296" t="s">
        <v>50</v>
      </c>
      <c r="B6" s="296"/>
      <c r="C6" s="296"/>
      <c r="D6" s="296"/>
      <c r="E6" s="296"/>
      <c r="F6" s="296"/>
      <c r="G6" s="296"/>
    </row>
    <row r="7" spans="1:7" s="21" customFormat="1" ht="41.25" customHeight="1">
      <c r="A7" s="297" t="s">
        <v>127</v>
      </c>
      <c r="B7" s="297"/>
      <c r="C7" s="297"/>
      <c r="D7" s="297"/>
      <c r="E7" s="297"/>
      <c r="F7" s="297"/>
      <c r="G7" s="297"/>
    </row>
    <row r="8" spans="1:7" s="21" customFormat="1" ht="114.75" customHeight="1">
      <c r="A8" s="296" t="s">
        <v>51</v>
      </c>
      <c r="B8" s="296"/>
      <c r="C8" s="296"/>
      <c r="D8" s="296"/>
      <c r="E8" s="296"/>
      <c r="F8" s="296"/>
      <c r="G8" s="296"/>
    </row>
    <row r="9" spans="1:7" s="21" customFormat="1" ht="63.75" customHeight="1">
      <c r="A9" s="296" t="s">
        <v>36</v>
      </c>
      <c r="B9" s="296"/>
      <c r="C9" s="296"/>
      <c r="D9" s="296"/>
      <c r="E9" s="296"/>
      <c r="F9" s="296"/>
      <c r="G9" s="296"/>
    </row>
    <row r="10" spans="1:7" s="21" customFormat="1" ht="61.5" customHeight="1">
      <c r="A10" s="296" t="s">
        <v>128</v>
      </c>
      <c r="B10" s="296"/>
      <c r="C10" s="296"/>
      <c r="D10" s="296"/>
      <c r="E10" s="296"/>
      <c r="F10" s="296"/>
      <c r="G10" s="296"/>
    </row>
    <row r="11" spans="1:7" s="128" customFormat="1" ht="42" customHeight="1">
      <c r="A11" s="297" t="s">
        <v>238</v>
      </c>
      <c r="B11" s="297"/>
      <c r="C11" s="297"/>
      <c r="D11" s="297"/>
      <c r="E11" s="297"/>
      <c r="F11" s="297"/>
      <c r="G11" s="127"/>
    </row>
    <row r="12" spans="1:7" s="43" customFormat="1" ht="36" customHeight="1">
      <c r="A12" s="333" t="str">
        <f>+TH!A48</f>
        <v>1. Ông: Dương Phong Vũ  ……..</v>
      </c>
      <c r="B12" s="333"/>
      <c r="C12" s="333"/>
      <c r="D12" s="333"/>
      <c r="E12" s="334" t="e">
        <f>+TH!#REF!</f>
        <v>#REF!</v>
      </c>
      <c r="F12" s="334"/>
    </row>
    <row r="13" spans="1:7" s="43" customFormat="1" ht="36" customHeight="1">
      <c r="A13" s="333" t="e">
        <f>+TH!#REF!</f>
        <v>#REF!</v>
      </c>
      <c r="B13" s="333"/>
      <c r="C13" s="333"/>
      <c r="D13" s="333"/>
      <c r="E13" s="334" t="e">
        <f>+TH!#REF!</f>
        <v>#REF!</v>
      </c>
      <c r="F13" s="334"/>
    </row>
    <row r="14" spans="1:7" s="43" customFormat="1" ht="36" customHeight="1">
      <c r="A14" s="333" t="e">
        <f>+TH!#REF!</f>
        <v>#REF!</v>
      </c>
      <c r="B14" s="333"/>
      <c r="C14" s="333"/>
      <c r="D14" s="333"/>
      <c r="E14" s="334" t="e">
        <f>+TH!#REF!</f>
        <v>#REF!</v>
      </c>
      <c r="F14" s="334"/>
    </row>
    <row r="15" spans="1:7" s="43" customFormat="1" ht="36" customHeight="1">
      <c r="A15" s="333" t="e">
        <f>+TH!#REF!</f>
        <v>#REF!</v>
      </c>
      <c r="B15" s="333"/>
      <c r="C15" s="333"/>
      <c r="D15" s="333"/>
      <c r="E15" s="334" t="e">
        <f>+TH!#REF!</f>
        <v>#REF!</v>
      </c>
      <c r="F15" s="334"/>
    </row>
    <row r="16" spans="1:7" s="43" customFormat="1" ht="36" customHeight="1">
      <c r="A16" s="336" t="s">
        <v>98</v>
      </c>
      <c r="B16" s="336"/>
      <c r="C16" s="336"/>
      <c r="D16" s="336"/>
      <c r="E16" s="337"/>
      <c r="F16" s="337"/>
    </row>
    <row r="17" spans="1:50" s="43" customFormat="1" ht="36" customHeight="1">
      <c r="A17" s="336"/>
      <c r="B17" s="336"/>
      <c r="C17" s="336"/>
      <c r="D17" s="336"/>
      <c r="E17" s="337"/>
      <c r="F17" s="337"/>
    </row>
    <row r="19" spans="1:50" ht="12.75" customHeight="1">
      <c r="A19" s="7"/>
      <c r="B19" s="8"/>
      <c r="C19" s="8"/>
      <c r="D19" s="9"/>
      <c r="E19" s="9"/>
      <c r="F19" s="9"/>
      <c r="G19" s="9"/>
      <c r="H19" s="9"/>
      <c r="I19" s="9"/>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1:50" ht="34.5" customHeight="1">
      <c r="A20" s="301"/>
      <c r="B20" s="301"/>
      <c r="C20" s="1"/>
      <c r="D20" s="300"/>
      <c r="E20" s="300"/>
      <c r="F20" s="300"/>
      <c r="G20" s="300"/>
      <c r="H20" s="36"/>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row>
    <row r="21" spans="1:50" s="40" customFormat="1" ht="21" customHeight="1">
      <c r="A21" s="26"/>
      <c r="B21" s="39"/>
      <c r="C21" s="39"/>
      <c r="D21" s="293"/>
      <c r="E21" s="293"/>
      <c r="F21" s="293"/>
      <c r="G21" s="293"/>
    </row>
    <row r="22" spans="1:50" s="40" customFormat="1" ht="21" customHeight="1">
      <c r="A22" s="26"/>
      <c r="B22" s="39"/>
      <c r="C22" s="39"/>
      <c r="D22" s="293"/>
      <c r="E22" s="293"/>
      <c r="F22" s="293"/>
      <c r="G22" s="293"/>
    </row>
    <row r="23" spans="1:50" s="40" customFormat="1" ht="21" customHeight="1">
      <c r="A23" s="26"/>
      <c r="B23" s="37"/>
      <c r="C23" s="37"/>
      <c r="D23" s="294"/>
      <c r="E23" s="294"/>
      <c r="F23" s="294"/>
      <c r="G23" s="294"/>
    </row>
    <row r="24" spans="1:50" s="40" customFormat="1" ht="21" customHeight="1">
      <c r="A24" s="26"/>
      <c r="B24" s="37"/>
      <c r="C24" s="37"/>
      <c r="D24" s="36"/>
      <c r="E24" s="36"/>
      <c r="F24" s="36"/>
      <c r="G24" s="93"/>
    </row>
    <row r="25" spans="1:50" s="40" customFormat="1" ht="22.5" customHeight="1">
      <c r="A25" s="26"/>
      <c r="B25" s="37"/>
      <c r="C25" s="37"/>
      <c r="D25" s="36"/>
      <c r="E25" s="36"/>
      <c r="F25" s="36"/>
      <c r="G25" s="93"/>
    </row>
    <row r="26" spans="1:50" s="35" customFormat="1" ht="22.5" customHeight="1">
      <c r="A26" s="26"/>
      <c r="B26" s="37"/>
      <c r="C26" s="37"/>
      <c r="D26" s="36"/>
      <c r="E26" s="36"/>
      <c r="F26" s="36"/>
      <c r="G26" s="93"/>
      <c r="H26" s="34"/>
    </row>
    <row r="27" spans="1:50" s="35" customFormat="1" ht="22.5" customHeight="1">
      <c r="A27" s="26"/>
      <c r="B27" s="37"/>
      <c r="C27" s="37"/>
      <c r="D27" s="36"/>
      <c r="E27" s="36"/>
      <c r="F27" s="36"/>
      <c r="G27" s="93"/>
      <c r="H27" s="34"/>
    </row>
    <row r="28" spans="1:50" s="35" customFormat="1" ht="22.5" customHeight="1">
      <c r="A28" s="26"/>
      <c r="B28" s="37"/>
      <c r="C28" s="37"/>
      <c r="D28" s="36"/>
      <c r="E28" s="36"/>
      <c r="F28" s="36"/>
      <c r="G28" s="93"/>
      <c r="H28" s="34"/>
    </row>
    <row r="29" spans="1:50" s="35" customFormat="1" ht="22.5" customHeight="1">
      <c r="A29" s="26"/>
      <c r="B29" s="37"/>
      <c r="C29" s="37"/>
      <c r="D29" s="36"/>
      <c r="E29" s="36"/>
      <c r="F29" s="36"/>
      <c r="G29" s="93"/>
      <c r="H29" s="34"/>
    </row>
  </sheetData>
  <mergeCells count="29">
    <mergeCell ref="D23:G23"/>
    <mergeCell ref="A20:B20"/>
    <mergeCell ref="D20:G20"/>
    <mergeCell ref="D21:G21"/>
    <mergeCell ref="D22:G22"/>
    <mergeCell ref="A17:D17"/>
    <mergeCell ref="E17:F17"/>
    <mergeCell ref="A6:G6"/>
    <mergeCell ref="A7:G7"/>
    <mergeCell ref="A16:D16"/>
    <mergeCell ref="E16:F16"/>
    <mergeCell ref="A8:G8"/>
    <mergeCell ref="A10:G10"/>
    <mergeCell ref="A9:G9"/>
    <mergeCell ref="A11:F11"/>
    <mergeCell ref="A12:D12"/>
    <mergeCell ref="A15:D15"/>
    <mergeCell ref="A4:G4"/>
    <mergeCell ref="D1:F1"/>
    <mergeCell ref="A13:D13"/>
    <mergeCell ref="E15:F15"/>
    <mergeCell ref="A1:C1"/>
    <mergeCell ref="E12:F12"/>
    <mergeCell ref="E13:F13"/>
    <mergeCell ref="E14:F14"/>
    <mergeCell ref="A14:D14"/>
    <mergeCell ref="A2:F2"/>
    <mergeCell ref="A5:G5"/>
    <mergeCell ref="A3:F3"/>
  </mergeCells>
  <phoneticPr fontId="0" type="noConversion"/>
  <pageMargins left="0.82" right="0.27" top="0.68" bottom="0.5" header="0.5" footer="0.23"/>
  <pageSetup paperSize="9" scale="95" orientation="portrait" r:id="rId1"/>
  <headerFooter alignWithMargins="0">
    <oddFooter>&amp;R&amp;P</oddFooter>
  </headerFooter>
  <ignoredErrors>
    <ignoredError sqref="E12 E13:F14 E15" unlockedFormula="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indexed="11"/>
  </sheetPr>
  <dimension ref="A1:AS43"/>
  <sheetViews>
    <sheetView view="pageBreakPreview" topLeftCell="A13" zoomScale="115" zoomScaleNormal="85" zoomScaleSheetLayoutView="115" workbookViewId="0">
      <selection activeCell="A14" sqref="A14:G14"/>
    </sheetView>
  </sheetViews>
  <sheetFormatPr defaultColWidth="9.140625" defaultRowHeight="12.75"/>
  <cols>
    <col min="1" max="1" width="7.140625" style="193" customWidth="1"/>
    <col min="2" max="2" width="12.5703125" style="185" customWidth="1"/>
    <col min="3" max="3" width="11.140625" style="194" customWidth="1"/>
    <col min="4" max="4" width="8.28515625" style="194" customWidth="1"/>
    <col min="5" max="5" width="43.5703125" style="185" customWidth="1"/>
    <col min="6" max="6" width="7.140625" style="185" customWidth="1"/>
    <col min="7" max="7" width="9.5703125" style="185" customWidth="1"/>
    <col min="8" max="8" width="14.7109375" style="185" bestFit="1" customWidth="1"/>
    <col min="9" max="16384" width="9.140625" style="185"/>
  </cols>
  <sheetData>
    <row r="1" spans="1:45" s="183" customFormat="1" ht="88.5" customHeight="1" thickTop="1">
      <c r="A1" s="347" t="s">
        <v>316</v>
      </c>
      <c r="B1" s="348"/>
      <c r="C1" s="348"/>
      <c r="D1" s="348"/>
      <c r="E1" s="348" t="s">
        <v>241</v>
      </c>
      <c r="F1" s="348"/>
      <c r="G1" s="349"/>
    </row>
    <row r="2" spans="1:45" ht="18" customHeight="1">
      <c r="A2" s="248" t="s">
        <v>240</v>
      </c>
      <c r="B2" s="249"/>
      <c r="C2" s="249"/>
      <c r="D2" s="249"/>
      <c r="E2" s="345" t="s">
        <v>333</v>
      </c>
      <c r="F2" s="345"/>
      <c r="G2" s="346"/>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row>
    <row r="3" spans="1:45" ht="18.75">
      <c r="A3" s="250"/>
      <c r="B3" s="251"/>
      <c r="C3" s="251"/>
      <c r="D3" s="251"/>
      <c r="E3" s="345"/>
      <c r="F3" s="345"/>
      <c r="G3" s="346"/>
      <c r="H3" s="184"/>
      <c r="I3" s="184"/>
      <c r="J3" s="184"/>
      <c r="K3" s="184"/>
      <c r="L3" s="184"/>
      <c r="M3" s="184"/>
      <c r="N3" s="184"/>
      <c r="O3" s="184"/>
      <c r="P3" s="184"/>
      <c r="Q3" s="184"/>
      <c r="R3" s="184"/>
      <c r="S3" s="184"/>
      <c r="T3" s="184"/>
      <c r="U3" s="184"/>
      <c r="V3" s="184"/>
      <c r="W3" s="184"/>
      <c r="X3" s="184"/>
      <c r="Y3" s="184"/>
      <c r="Z3" s="184"/>
      <c r="AA3" s="184"/>
      <c r="AB3" s="184"/>
      <c r="AC3" s="184"/>
      <c r="AD3" s="184"/>
      <c r="AE3" s="184"/>
      <c r="AF3" s="184"/>
      <c r="AG3" s="184"/>
      <c r="AH3" s="184"/>
      <c r="AI3" s="184"/>
      <c r="AJ3" s="184"/>
      <c r="AK3" s="184"/>
      <c r="AL3" s="184"/>
      <c r="AM3" s="184"/>
      <c r="AN3" s="184"/>
      <c r="AO3" s="184"/>
      <c r="AP3" s="184"/>
      <c r="AQ3" s="184"/>
      <c r="AR3" s="184"/>
      <c r="AS3" s="184"/>
    </row>
    <row r="4" spans="1:45">
      <c r="A4" s="186"/>
      <c r="B4" s="187"/>
      <c r="C4" s="252"/>
      <c r="D4" s="252"/>
      <c r="E4" s="187"/>
      <c r="F4" s="187"/>
      <c r="G4" s="188"/>
    </row>
    <row r="5" spans="1:45" ht="15.75">
      <c r="A5" s="253"/>
      <c r="B5" s="254"/>
      <c r="C5" s="255"/>
      <c r="D5" s="255"/>
      <c r="E5" s="256"/>
      <c r="F5" s="257"/>
      <c r="G5" s="258"/>
      <c r="H5" s="184"/>
      <c r="I5" s="184"/>
      <c r="J5" s="184"/>
      <c r="K5" s="184"/>
      <c r="L5" s="184"/>
      <c r="M5" s="184"/>
      <c r="N5" s="184"/>
      <c r="O5" s="184"/>
      <c r="P5" s="184"/>
      <c r="Q5" s="184"/>
      <c r="R5" s="184"/>
      <c r="S5" s="184"/>
      <c r="T5" s="184"/>
      <c r="U5" s="184"/>
      <c r="V5" s="184"/>
      <c r="W5" s="184"/>
      <c r="X5" s="184"/>
      <c r="Y5" s="184"/>
      <c r="Z5" s="184"/>
      <c r="AA5" s="184"/>
      <c r="AB5" s="184"/>
      <c r="AC5" s="184"/>
      <c r="AD5" s="184"/>
      <c r="AE5" s="184"/>
      <c r="AF5" s="184"/>
      <c r="AG5" s="184"/>
      <c r="AH5" s="184"/>
      <c r="AI5" s="184"/>
      <c r="AJ5" s="184"/>
      <c r="AK5" s="184"/>
      <c r="AL5" s="184"/>
      <c r="AM5" s="184"/>
      <c r="AN5" s="184"/>
      <c r="AO5" s="184"/>
      <c r="AP5" s="184"/>
      <c r="AQ5" s="184"/>
      <c r="AR5" s="184"/>
      <c r="AS5" s="184"/>
    </row>
    <row r="6" spans="1:45" ht="15.75">
      <c r="A6" s="253"/>
      <c r="B6" s="254"/>
      <c r="C6" s="255"/>
      <c r="D6" s="255"/>
      <c r="E6" s="256"/>
      <c r="F6" s="257"/>
      <c r="G6" s="258"/>
      <c r="H6" s="184"/>
      <c r="I6" s="184"/>
      <c r="J6" s="184"/>
      <c r="K6" s="184"/>
      <c r="L6" s="184"/>
      <c r="M6" s="184"/>
      <c r="N6" s="184"/>
      <c r="O6" s="184"/>
      <c r="P6" s="184"/>
      <c r="Q6" s="184"/>
      <c r="R6" s="184"/>
      <c r="S6" s="184"/>
      <c r="T6" s="184"/>
      <c r="U6" s="184"/>
      <c r="V6" s="184"/>
      <c r="W6" s="184"/>
      <c r="X6" s="184"/>
      <c r="Y6" s="184"/>
      <c r="Z6" s="184"/>
      <c r="AA6" s="184"/>
      <c r="AB6" s="184"/>
      <c r="AC6" s="184"/>
      <c r="AD6" s="184"/>
      <c r="AE6" s="184"/>
      <c r="AF6" s="184"/>
      <c r="AG6" s="184"/>
      <c r="AH6" s="184"/>
      <c r="AI6" s="184"/>
      <c r="AJ6" s="184"/>
      <c r="AK6" s="184"/>
      <c r="AL6" s="184"/>
      <c r="AM6" s="184"/>
      <c r="AN6" s="184"/>
      <c r="AO6" s="184"/>
      <c r="AP6" s="184"/>
      <c r="AQ6" s="184"/>
      <c r="AR6" s="184"/>
      <c r="AS6" s="184"/>
    </row>
    <row r="7" spans="1:45" ht="15.75">
      <c r="A7" s="253"/>
      <c r="B7" s="254"/>
      <c r="C7" s="255"/>
      <c r="D7" s="255"/>
      <c r="E7" s="256"/>
      <c r="F7" s="257"/>
      <c r="G7" s="258"/>
      <c r="H7" s="184"/>
      <c r="I7" s="184"/>
      <c r="J7" s="184"/>
      <c r="K7" s="184"/>
      <c r="L7" s="184"/>
      <c r="M7" s="184"/>
      <c r="N7" s="184"/>
      <c r="O7" s="184"/>
      <c r="P7" s="184"/>
      <c r="Q7" s="184"/>
      <c r="R7" s="184"/>
      <c r="S7" s="184"/>
      <c r="T7" s="184"/>
      <c r="U7" s="184"/>
      <c r="V7" s="184"/>
      <c r="W7" s="184"/>
      <c r="X7" s="184"/>
      <c r="Y7" s="184"/>
      <c r="Z7" s="184"/>
      <c r="AA7" s="184"/>
      <c r="AB7" s="184"/>
      <c r="AC7" s="184"/>
      <c r="AD7" s="184"/>
      <c r="AE7" s="184"/>
      <c r="AF7" s="184"/>
      <c r="AG7" s="184"/>
      <c r="AH7" s="184"/>
      <c r="AI7" s="184"/>
      <c r="AJ7" s="184"/>
      <c r="AK7" s="184"/>
      <c r="AL7" s="184"/>
      <c r="AM7" s="184"/>
      <c r="AN7" s="184"/>
      <c r="AO7" s="184"/>
      <c r="AP7" s="184"/>
      <c r="AQ7" s="184"/>
      <c r="AR7" s="184"/>
      <c r="AS7" s="184"/>
    </row>
    <row r="8" spans="1:45" ht="26.25" customHeight="1">
      <c r="A8" s="253"/>
      <c r="B8" s="254"/>
      <c r="C8" s="255"/>
      <c r="D8" s="255"/>
      <c r="E8" s="256"/>
      <c r="F8" s="257"/>
      <c r="G8" s="258"/>
      <c r="H8" s="184"/>
      <c r="I8" s="184"/>
      <c r="J8" s="184"/>
      <c r="K8" s="184"/>
      <c r="L8" s="184"/>
      <c r="M8" s="184"/>
      <c r="N8" s="184"/>
      <c r="O8" s="184"/>
      <c r="P8" s="184"/>
      <c r="Q8" s="184"/>
      <c r="R8" s="184"/>
      <c r="S8" s="184"/>
      <c r="T8" s="184"/>
      <c r="U8" s="184"/>
      <c r="V8" s="184"/>
      <c r="W8" s="184"/>
      <c r="X8" s="184"/>
      <c r="Y8" s="184"/>
      <c r="Z8" s="184"/>
      <c r="AA8" s="184"/>
      <c r="AB8" s="184"/>
      <c r="AC8" s="184"/>
      <c r="AD8" s="184"/>
      <c r="AE8" s="184"/>
      <c r="AF8" s="184"/>
      <c r="AG8" s="184"/>
      <c r="AH8" s="184"/>
      <c r="AI8" s="184"/>
      <c r="AJ8" s="184"/>
      <c r="AK8" s="184"/>
      <c r="AL8" s="184"/>
      <c r="AM8" s="184"/>
      <c r="AN8" s="184"/>
      <c r="AO8" s="184"/>
      <c r="AP8" s="184"/>
      <c r="AQ8" s="184"/>
      <c r="AR8" s="184"/>
      <c r="AS8" s="184"/>
    </row>
    <row r="9" spans="1:45" ht="57" customHeight="1">
      <c r="A9" s="253"/>
      <c r="B9" s="254"/>
      <c r="C9" s="255"/>
      <c r="D9" s="255"/>
      <c r="E9" s="256"/>
      <c r="F9" s="257"/>
      <c r="G9" s="258"/>
      <c r="H9" s="184"/>
      <c r="I9" s="184"/>
      <c r="J9" s="184"/>
      <c r="K9" s="184"/>
      <c r="L9" s="184"/>
      <c r="M9" s="184"/>
      <c r="N9" s="184"/>
      <c r="O9" s="184"/>
      <c r="P9" s="184"/>
      <c r="Q9" s="184"/>
      <c r="R9" s="184"/>
      <c r="S9" s="184"/>
      <c r="T9" s="184"/>
      <c r="U9" s="184"/>
      <c r="V9" s="184"/>
      <c r="W9" s="184"/>
      <c r="X9" s="184"/>
      <c r="Y9" s="184"/>
      <c r="Z9" s="184"/>
      <c r="AA9" s="184"/>
      <c r="AB9" s="184"/>
      <c r="AC9" s="184"/>
      <c r="AD9" s="184"/>
      <c r="AE9" s="184"/>
      <c r="AF9" s="184"/>
      <c r="AG9" s="184"/>
      <c r="AH9" s="184"/>
      <c r="AI9" s="184"/>
      <c r="AJ9" s="184"/>
      <c r="AK9" s="184"/>
      <c r="AL9" s="184"/>
      <c r="AM9" s="184"/>
      <c r="AN9" s="184"/>
      <c r="AO9" s="184"/>
      <c r="AP9" s="184"/>
      <c r="AQ9" s="184"/>
      <c r="AR9" s="184"/>
      <c r="AS9" s="184"/>
    </row>
    <row r="10" spans="1:45" ht="15.75">
      <c r="A10" s="253"/>
      <c r="B10" s="254"/>
      <c r="C10" s="255"/>
      <c r="D10" s="255"/>
      <c r="E10" s="256"/>
      <c r="F10" s="257"/>
      <c r="G10" s="258"/>
      <c r="H10" s="184"/>
      <c r="I10" s="184"/>
      <c r="J10" s="184"/>
      <c r="K10" s="184"/>
      <c r="L10" s="184"/>
      <c r="M10" s="184"/>
      <c r="N10" s="184"/>
      <c r="O10" s="184"/>
      <c r="P10" s="184"/>
      <c r="Q10" s="184"/>
      <c r="R10" s="184"/>
      <c r="S10" s="184"/>
      <c r="T10" s="184"/>
      <c r="U10" s="184"/>
      <c r="V10" s="184"/>
      <c r="W10" s="184"/>
      <c r="X10" s="184"/>
      <c r="Y10" s="184"/>
      <c r="Z10" s="184"/>
      <c r="AA10" s="184"/>
      <c r="AB10" s="184"/>
      <c r="AC10" s="184"/>
      <c r="AD10" s="184"/>
      <c r="AE10" s="184"/>
      <c r="AF10" s="184"/>
      <c r="AG10" s="184"/>
      <c r="AH10" s="184"/>
      <c r="AI10" s="184"/>
      <c r="AJ10" s="184"/>
      <c r="AK10" s="184"/>
      <c r="AL10" s="184"/>
      <c r="AM10" s="184"/>
      <c r="AN10" s="184"/>
      <c r="AO10" s="184"/>
      <c r="AP10" s="184"/>
      <c r="AQ10" s="184"/>
      <c r="AR10" s="184"/>
      <c r="AS10" s="184"/>
    </row>
    <row r="11" spans="1:45" ht="29.25" customHeight="1">
      <c r="A11" s="350" t="s">
        <v>258</v>
      </c>
      <c r="B11" s="351"/>
      <c r="C11" s="351"/>
      <c r="D11" s="351"/>
      <c r="E11" s="351"/>
      <c r="F11" s="351"/>
      <c r="G11" s="352"/>
      <c r="H11" s="184"/>
      <c r="I11" s="184"/>
      <c r="J11" s="184"/>
      <c r="K11" s="184"/>
      <c r="L11" s="184"/>
      <c r="M11" s="184"/>
      <c r="N11" s="184"/>
      <c r="O11" s="184"/>
      <c r="P11" s="184"/>
      <c r="Q11" s="184"/>
      <c r="R11" s="184"/>
      <c r="S11" s="184"/>
      <c r="T11" s="184"/>
      <c r="U11" s="184"/>
      <c r="V11" s="184"/>
      <c r="W11" s="184"/>
      <c r="X11" s="184"/>
      <c r="Y11" s="184"/>
      <c r="Z11" s="184"/>
      <c r="AA11" s="184"/>
      <c r="AB11" s="184"/>
      <c r="AC11" s="184"/>
      <c r="AD11" s="184"/>
      <c r="AE11" s="184"/>
      <c r="AF11" s="184"/>
      <c r="AG11" s="184"/>
      <c r="AH11" s="184"/>
      <c r="AI11" s="184"/>
      <c r="AJ11" s="184"/>
      <c r="AK11" s="184"/>
      <c r="AL11" s="184"/>
      <c r="AM11" s="184"/>
      <c r="AN11" s="184"/>
      <c r="AO11" s="184"/>
      <c r="AP11" s="184"/>
      <c r="AQ11" s="184"/>
      <c r="AR11" s="184"/>
      <c r="AS11" s="184"/>
    </row>
    <row r="12" spans="1:45" ht="32.25" customHeight="1">
      <c r="A12" s="350" t="s">
        <v>279</v>
      </c>
      <c r="B12" s="351"/>
      <c r="C12" s="351"/>
      <c r="D12" s="351"/>
      <c r="E12" s="351"/>
      <c r="F12" s="351"/>
      <c r="G12" s="352"/>
      <c r="H12" s="184"/>
      <c r="I12" s="184"/>
      <c r="J12" s="184"/>
      <c r="K12" s="184"/>
      <c r="L12" s="184"/>
      <c r="M12" s="184"/>
      <c r="N12" s="184"/>
      <c r="O12" s="184"/>
      <c r="P12" s="184"/>
      <c r="Q12" s="184"/>
      <c r="R12" s="184"/>
      <c r="S12" s="184"/>
      <c r="T12" s="184"/>
      <c r="U12" s="184"/>
      <c r="V12" s="184"/>
      <c r="W12" s="184"/>
      <c r="X12" s="184"/>
      <c r="Y12" s="184"/>
      <c r="Z12" s="184"/>
      <c r="AA12" s="184"/>
      <c r="AB12" s="184"/>
      <c r="AC12" s="184"/>
      <c r="AD12" s="184"/>
      <c r="AE12" s="184"/>
      <c r="AF12" s="184"/>
      <c r="AG12" s="184"/>
      <c r="AH12" s="184"/>
      <c r="AI12" s="184"/>
      <c r="AJ12" s="184"/>
      <c r="AK12" s="184"/>
      <c r="AL12" s="184"/>
      <c r="AM12" s="184"/>
      <c r="AN12" s="184"/>
      <c r="AO12" s="184"/>
      <c r="AP12" s="184"/>
      <c r="AQ12" s="184"/>
      <c r="AR12" s="184"/>
      <c r="AS12" s="184"/>
    </row>
    <row r="13" spans="1:45" ht="14.25" customHeight="1">
      <c r="A13" s="340"/>
      <c r="B13" s="343"/>
      <c r="C13" s="343"/>
      <c r="D13" s="343"/>
      <c r="E13" s="343"/>
      <c r="F13" s="343"/>
      <c r="G13" s="344"/>
      <c r="H13" s="184"/>
      <c r="I13" s="184"/>
      <c r="J13" s="184"/>
      <c r="K13" s="184"/>
      <c r="L13" s="184"/>
      <c r="M13" s="184"/>
      <c r="N13" s="184"/>
      <c r="O13" s="184"/>
      <c r="P13" s="184"/>
      <c r="Q13" s="184"/>
      <c r="R13" s="184"/>
      <c r="S13" s="184"/>
      <c r="T13" s="184"/>
      <c r="U13" s="184"/>
      <c r="V13" s="184"/>
      <c r="W13" s="184"/>
      <c r="X13" s="184"/>
      <c r="Y13" s="184"/>
      <c r="Z13" s="184"/>
      <c r="AA13" s="184"/>
      <c r="AB13" s="184"/>
      <c r="AC13" s="184"/>
      <c r="AD13" s="184"/>
      <c r="AE13" s="184"/>
      <c r="AF13" s="184"/>
      <c r="AG13" s="184"/>
      <c r="AH13" s="184"/>
      <c r="AI13" s="184"/>
      <c r="AJ13" s="184"/>
      <c r="AK13" s="184"/>
      <c r="AL13" s="184"/>
      <c r="AM13" s="184"/>
      <c r="AN13" s="184"/>
      <c r="AO13" s="184"/>
      <c r="AP13" s="184"/>
      <c r="AQ13" s="184"/>
      <c r="AR13" s="184"/>
      <c r="AS13" s="184"/>
    </row>
    <row r="14" spans="1:45" ht="68.25" customHeight="1">
      <c r="A14" s="340" t="s">
        <v>334</v>
      </c>
      <c r="B14" s="341"/>
      <c r="C14" s="341"/>
      <c r="D14" s="341"/>
      <c r="E14" s="341"/>
      <c r="F14" s="341"/>
      <c r="G14" s="342"/>
    </row>
    <row r="15" spans="1:45" ht="33.75" customHeight="1">
      <c r="A15" s="340" t="s">
        <v>335</v>
      </c>
      <c r="B15" s="343"/>
      <c r="C15" s="343"/>
      <c r="D15" s="343"/>
      <c r="E15" s="343"/>
      <c r="F15" s="343"/>
      <c r="G15" s="344"/>
    </row>
    <row r="16" spans="1:45" ht="29.45" customHeight="1">
      <c r="A16" s="340" t="s">
        <v>317</v>
      </c>
      <c r="B16" s="343"/>
      <c r="C16" s="343"/>
      <c r="D16" s="343"/>
      <c r="E16" s="343"/>
      <c r="F16" s="343"/>
      <c r="G16" s="344"/>
    </row>
    <row r="17" spans="1:7" ht="29.45" customHeight="1">
      <c r="A17" s="340" t="s">
        <v>318</v>
      </c>
      <c r="B17" s="343"/>
      <c r="C17" s="343"/>
      <c r="D17" s="343"/>
      <c r="E17" s="343"/>
      <c r="F17" s="343"/>
      <c r="G17" s="344"/>
    </row>
    <row r="18" spans="1:7">
      <c r="A18" s="259"/>
      <c r="B18" s="252"/>
      <c r="C18" s="252"/>
      <c r="D18" s="252"/>
      <c r="E18" s="252"/>
      <c r="F18" s="252"/>
      <c r="G18" s="260"/>
    </row>
    <row r="19" spans="1:7">
      <c r="A19" s="259"/>
      <c r="B19" s="252"/>
      <c r="C19" s="252"/>
      <c r="D19" s="252"/>
      <c r="E19" s="252"/>
      <c r="F19" s="252"/>
      <c r="G19" s="260"/>
    </row>
    <row r="20" spans="1:7" ht="17.25" customHeight="1">
      <c r="A20" s="259"/>
      <c r="B20" s="252"/>
      <c r="C20" s="252"/>
      <c r="D20" s="252"/>
      <c r="E20" s="252"/>
      <c r="F20" s="252"/>
      <c r="G20" s="260"/>
    </row>
    <row r="21" spans="1:7">
      <c r="A21" s="259"/>
      <c r="B21" s="252"/>
      <c r="C21" s="252"/>
      <c r="D21" s="252"/>
      <c r="E21" s="252"/>
      <c r="F21" s="252"/>
      <c r="G21" s="260"/>
    </row>
    <row r="22" spans="1:7" ht="18.75">
      <c r="A22" s="259"/>
      <c r="B22" s="252"/>
      <c r="C22" s="252"/>
      <c r="D22" s="252"/>
      <c r="E22" s="339" t="s">
        <v>242</v>
      </c>
      <c r="F22" s="339"/>
      <c r="G22" s="260"/>
    </row>
    <row r="23" spans="1:7" ht="18.75">
      <c r="A23" s="259"/>
      <c r="B23" s="252"/>
      <c r="C23" s="252"/>
      <c r="D23" s="252"/>
      <c r="E23" s="339" t="s">
        <v>19</v>
      </c>
      <c r="F23" s="339"/>
      <c r="G23" s="260"/>
    </row>
    <row r="24" spans="1:7" ht="18">
      <c r="A24" s="259"/>
      <c r="B24" s="252"/>
      <c r="C24" s="252"/>
      <c r="D24" s="252"/>
      <c r="E24" s="261"/>
      <c r="F24" s="261"/>
      <c r="G24" s="260"/>
    </row>
    <row r="25" spans="1:7" ht="18">
      <c r="A25" s="259"/>
      <c r="B25" s="252"/>
      <c r="C25" s="252"/>
      <c r="D25" s="252"/>
      <c r="E25" s="261"/>
      <c r="F25" s="261"/>
      <c r="G25" s="260"/>
    </row>
    <row r="26" spans="1:7" ht="18">
      <c r="A26" s="259"/>
      <c r="B26" s="252"/>
      <c r="C26" s="252"/>
      <c r="D26" s="252"/>
      <c r="E26" s="261"/>
      <c r="F26" s="261"/>
      <c r="G26" s="260"/>
    </row>
    <row r="27" spans="1:7" ht="18">
      <c r="A27" s="259"/>
      <c r="B27" s="252"/>
      <c r="C27" s="252"/>
      <c r="D27" s="252"/>
      <c r="E27" s="261"/>
      <c r="F27" s="261"/>
      <c r="G27" s="260"/>
    </row>
    <row r="28" spans="1:7" ht="18">
      <c r="A28" s="259"/>
      <c r="B28" s="252"/>
      <c r="C28" s="252"/>
      <c r="D28" s="252"/>
      <c r="E28" s="261"/>
      <c r="F28" s="261"/>
      <c r="G28" s="260"/>
    </row>
    <row r="29" spans="1:7" ht="18">
      <c r="A29" s="259"/>
      <c r="B29" s="252"/>
      <c r="C29" s="252"/>
      <c r="D29" s="252"/>
      <c r="E29" s="261"/>
      <c r="F29" s="261"/>
      <c r="G29" s="260"/>
    </row>
    <row r="30" spans="1:7" ht="18.75">
      <c r="A30" s="259"/>
      <c r="B30" s="252"/>
      <c r="C30" s="252"/>
      <c r="D30" s="252"/>
      <c r="E30" s="339" t="s">
        <v>319</v>
      </c>
      <c r="F30" s="339"/>
      <c r="G30" s="260"/>
    </row>
    <row r="31" spans="1:7">
      <c r="A31" s="186"/>
      <c r="B31" s="187"/>
      <c r="C31" s="252"/>
      <c r="D31" s="252"/>
      <c r="E31" s="187"/>
      <c r="F31" s="187"/>
      <c r="G31" s="188"/>
    </row>
    <row r="32" spans="1:7">
      <c r="A32" s="186"/>
      <c r="B32" s="187"/>
      <c r="C32" s="252"/>
      <c r="D32" s="252"/>
      <c r="E32" s="187"/>
      <c r="F32" s="187"/>
      <c r="G32" s="188"/>
    </row>
    <row r="33" spans="1:7">
      <c r="A33" s="186"/>
      <c r="B33" s="187"/>
      <c r="C33" s="252"/>
      <c r="D33" s="252"/>
      <c r="E33" s="187"/>
      <c r="F33" s="187"/>
      <c r="G33" s="188"/>
    </row>
    <row r="34" spans="1:7">
      <c r="A34" s="186"/>
      <c r="B34" s="187"/>
      <c r="C34" s="252"/>
      <c r="D34" s="252"/>
      <c r="E34" s="187"/>
      <c r="F34" s="187"/>
      <c r="G34" s="188"/>
    </row>
    <row r="35" spans="1:7">
      <c r="A35" s="186"/>
      <c r="B35" s="187"/>
      <c r="C35" s="252"/>
      <c r="D35" s="252"/>
      <c r="E35" s="187"/>
      <c r="F35" s="187"/>
      <c r="G35" s="188"/>
    </row>
    <row r="36" spans="1:7">
      <c r="A36" s="186"/>
      <c r="B36" s="187"/>
      <c r="C36" s="252"/>
      <c r="D36" s="252"/>
      <c r="E36" s="187"/>
      <c r="F36" s="187"/>
      <c r="G36" s="188"/>
    </row>
    <row r="37" spans="1:7" ht="3" customHeight="1">
      <c r="A37" s="186"/>
      <c r="B37" s="187"/>
      <c r="C37" s="252"/>
      <c r="D37" s="252"/>
      <c r="E37" s="187"/>
      <c r="F37" s="187"/>
      <c r="G37" s="188"/>
    </row>
    <row r="38" spans="1:7" hidden="1">
      <c r="A38" s="186"/>
      <c r="B38" s="187"/>
      <c r="C38" s="252"/>
      <c r="D38" s="252"/>
      <c r="E38" s="187"/>
      <c r="F38" s="187"/>
      <c r="G38" s="188"/>
    </row>
    <row r="39" spans="1:7">
      <c r="A39" s="186"/>
      <c r="B39" s="187"/>
      <c r="C39" s="252"/>
      <c r="D39" s="252"/>
      <c r="E39" s="187"/>
      <c r="F39" s="187"/>
      <c r="G39" s="188"/>
    </row>
    <row r="40" spans="1:7" ht="12" customHeight="1" thickBot="1">
      <c r="A40" s="189"/>
      <c r="B40" s="190"/>
      <c r="C40" s="191"/>
      <c r="D40" s="191"/>
      <c r="E40" s="190"/>
      <c r="F40" s="190"/>
      <c r="G40" s="192"/>
    </row>
    <row r="41" spans="1:7" ht="19.5" hidden="1" thickTop="1">
      <c r="A41" s="186"/>
      <c r="B41" s="338"/>
      <c r="C41" s="338"/>
      <c r="D41" s="338"/>
      <c r="E41" s="338"/>
      <c r="F41" s="187"/>
      <c r="G41" s="188"/>
    </row>
    <row r="42" spans="1:7" ht="13.5" hidden="1" thickBot="1">
      <c r="A42" s="189"/>
      <c r="B42" s="190"/>
      <c r="C42" s="191"/>
      <c r="D42" s="191"/>
      <c r="E42" s="190"/>
      <c r="F42" s="190"/>
      <c r="G42" s="192"/>
    </row>
    <row r="43" spans="1:7" ht="13.5" thickTop="1"/>
  </sheetData>
  <mergeCells count="15">
    <mergeCell ref="E2:G2"/>
    <mergeCell ref="A17:G17"/>
    <mergeCell ref="A1:D1"/>
    <mergeCell ref="E1:G1"/>
    <mergeCell ref="E3:G3"/>
    <mergeCell ref="A11:G11"/>
    <mergeCell ref="A12:G12"/>
    <mergeCell ref="A13:G13"/>
    <mergeCell ref="B41:E41"/>
    <mergeCell ref="E30:F30"/>
    <mergeCell ref="E23:F23"/>
    <mergeCell ref="A14:G14"/>
    <mergeCell ref="A15:G15"/>
    <mergeCell ref="E22:F22"/>
    <mergeCell ref="A16:G16"/>
  </mergeCells>
  <phoneticPr fontId="0" type="noConversion"/>
  <pageMargins left="1" right="0.27" top="0.56000000000000005" bottom="0.34" header="0.41" footer="0.22"/>
  <pageSetup paperSize="9" scale="90"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indexed="11"/>
  </sheetPr>
  <dimension ref="A1:U48"/>
  <sheetViews>
    <sheetView tabSelected="1" view="pageBreakPreview" topLeftCell="A40" zoomScale="85" zoomScaleNormal="75" zoomScaleSheetLayoutView="85" workbookViewId="0">
      <selection activeCell="A47" sqref="A47:J47"/>
    </sheetView>
  </sheetViews>
  <sheetFormatPr defaultColWidth="9.140625" defaultRowHeight="18.75"/>
  <cols>
    <col min="1" max="1" width="5.85546875" style="199" customWidth="1"/>
    <col min="2" max="2" width="7.7109375" style="195" customWidth="1"/>
    <col min="3" max="3" width="9.85546875" style="195" customWidth="1"/>
    <col min="4" max="4" width="16.42578125" style="195" customWidth="1"/>
    <col min="5" max="5" width="5.7109375" style="195" customWidth="1"/>
    <col min="6" max="6" width="6.7109375" style="195" customWidth="1"/>
    <col min="7" max="7" width="23.85546875" style="195" customWidth="1"/>
    <col min="8" max="8" width="24.140625" style="195" customWidth="1"/>
    <col min="9" max="9" width="25.85546875" style="195" customWidth="1"/>
    <col min="10" max="10" width="12.42578125" style="195" customWidth="1"/>
    <col min="11" max="16384" width="9.140625" style="195"/>
  </cols>
  <sheetData>
    <row r="1" spans="1:11" ht="96" customHeight="1" thickTop="1">
      <c r="A1" s="347" t="s">
        <v>316</v>
      </c>
      <c r="B1" s="348"/>
      <c r="C1" s="348"/>
      <c r="D1" s="348"/>
      <c r="E1" s="371" t="s">
        <v>257</v>
      </c>
      <c r="F1" s="371"/>
      <c r="G1" s="371"/>
      <c r="H1" s="371"/>
      <c r="I1" s="371"/>
      <c r="J1" s="371"/>
    </row>
    <row r="2" spans="1:11" ht="40.5" customHeight="1">
      <c r="A2" s="262"/>
      <c r="B2" s="262"/>
      <c r="C2" s="262"/>
      <c r="D2" s="262"/>
      <c r="E2" s="263"/>
      <c r="F2" s="378" t="str">
        <f>+Bia!E2</f>
        <v>Lào Cai, ngày 04 tháng 6 năm 2020</v>
      </c>
      <c r="G2" s="378"/>
      <c r="H2" s="378"/>
      <c r="I2" s="378"/>
      <c r="J2" s="378"/>
    </row>
    <row r="3" spans="1:11" ht="42" customHeight="1">
      <c r="A3" s="373" t="s">
        <v>280</v>
      </c>
      <c r="B3" s="373"/>
      <c r="C3" s="373"/>
      <c r="D3" s="373"/>
      <c r="E3" s="373"/>
      <c r="F3" s="373"/>
      <c r="G3" s="373"/>
      <c r="H3" s="373"/>
      <c r="I3" s="373"/>
      <c r="J3" s="373"/>
    </row>
    <row r="4" spans="1:11" ht="32.450000000000003" customHeight="1">
      <c r="A4" s="376" t="s">
        <v>320</v>
      </c>
      <c r="B4" s="376"/>
      <c r="C4" s="376"/>
      <c r="D4" s="376"/>
      <c r="E4" s="376"/>
      <c r="F4" s="376"/>
      <c r="G4" s="376"/>
      <c r="H4" s="376"/>
      <c r="I4" s="376"/>
      <c r="J4" s="376"/>
    </row>
    <row r="5" spans="1:11" ht="24.75" customHeight="1">
      <c r="A5" s="377" t="s">
        <v>321</v>
      </c>
      <c r="B5" s="377"/>
      <c r="C5" s="377"/>
      <c r="D5" s="377"/>
      <c r="E5" s="377"/>
      <c r="F5" s="377"/>
      <c r="G5" s="377"/>
      <c r="H5" s="377"/>
      <c r="I5" s="377"/>
      <c r="J5" s="377"/>
    </row>
    <row r="6" spans="1:11" ht="29.25" customHeight="1">
      <c r="A6" s="374" t="s">
        <v>265</v>
      </c>
      <c r="B6" s="375"/>
      <c r="C6" s="375"/>
      <c r="D6" s="375"/>
      <c r="E6" s="375"/>
      <c r="F6" s="375"/>
      <c r="G6" s="375"/>
      <c r="H6" s="375"/>
      <c r="I6" s="375"/>
      <c r="J6" s="375"/>
    </row>
    <row r="7" spans="1:11" ht="50.25" customHeight="1">
      <c r="A7" s="372" t="s">
        <v>346</v>
      </c>
      <c r="B7" s="372"/>
      <c r="C7" s="372"/>
      <c r="D7" s="372"/>
      <c r="E7" s="372"/>
      <c r="F7" s="372"/>
      <c r="G7" s="372"/>
      <c r="H7" s="372"/>
      <c r="I7" s="372"/>
      <c r="J7" s="372"/>
    </row>
    <row r="8" spans="1:11" ht="21" customHeight="1">
      <c r="A8" s="379" t="s">
        <v>269</v>
      </c>
      <c r="B8" s="379"/>
      <c r="C8" s="379"/>
      <c r="D8" s="379"/>
      <c r="E8" s="379"/>
      <c r="F8" s="379"/>
      <c r="G8" s="379"/>
      <c r="H8" s="379"/>
      <c r="I8" s="379"/>
      <c r="J8" s="379"/>
    </row>
    <row r="9" spans="1:11" ht="64.5" customHeight="1">
      <c r="A9" s="379" t="s">
        <v>345</v>
      </c>
      <c r="B9" s="379"/>
      <c r="C9" s="379"/>
      <c r="D9" s="379"/>
      <c r="E9" s="379"/>
      <c r="F9" s="379"/>
      <c r="G9" s="379"/>
      <c r="H9" s="379"/>
      <c r="I9" s="379"/>
      <c r="J9" s="379"/>
    </row>
    <row r="10" spans="1:11" s="213" customFormat="1" ht="32.25" customHeight="1">
      <c r="A10" s="380" t="s">
        <v>281</v>
      </c>
      <c r="B10" s="380"/>
      <c r="C10" s="380"/>
      <c r="D10" s="380"/>
      <c r="E10" s="380"/>
      <c r="F10" s="380"/>
      <c r="G10" s="380"/>
      <c r="H10" s="380"/>
      <c r="I10" s="380"/>
      <c r="J10" s="380"/>
    </row>
    <row r="11" spans="1:11" s="213" customFormat="1" ht="29.25" customHeight="1">
      <c r="A11" s="380" t="s">
        <v>292</v>
      </c>
      <c r="B11" s="380"/>
      <c r="C11" s="380"/>
      <c r="D11" s="380"/>
      <c r="E11" s="380"/>
      <c r="F11" s="380"/>
      <c r="G11" s="380"/>
      <c r="H11" s="380"/>
      <c r="I11" s="380"/>
      <c r="J11" s="380"/>
    </row>
    <row r="12" spans="1:11" s="214" customFormat="1" ht="28.15" customHeight="1">
      <c r="A12" s="320" t="s">
        <v>16</v>
      </c>
      <c r="B12" s="321" t="s">
        <v>18</v>
      </c>
      <c r="C12" s="321"/>
      <c r="D12" s="321"/>
      <c r="E12" s="321"/>
      <c r="F12" s="321"/>
      <c r="G12" s="323"/>
      <c r="H12" s="323"/>
      <c r="I12" s="324"/>
      <c r="J12" s="321" t="s">
        <v>245</v>
      </c>
      <c r="K12" s="213"/>
    </row>
    <row r="13" spans="1:11" s="214" customFormat="1" ht="63" customHeight="1">
      <c r="A13" s="320"/>
      <c r="B13" s="321"/>
      <c r="C13" s="321"/>
      <c r="D13" s="321"/>
      <c r="E13" s="321"/>
      <c r="F13" s="321"/>
      <c r="G13" s="272" t="str">
        <f>'Mo thau'!C14</f>
        <v>Công ty TNHH tư vấn công nghiệp Lào Cai</v>
      </c>
      <c r="H13" s="271" t="str">
        <f>'Mo thau'!E14</f>
        <v>Công ty TNHH công nghệ cao HT Việt Nam</v>
      </c>
      <c r="I13" s="271" t="str">
        <f>'Mo thau'!F14</f>
        <v>Công ty cổ phần dịch vụ tư vấn xây dựng điện Việt Nam</v>
      </c>
      <c r="J13" s="321"/>
      <c r="K13" s="213"/>
    </row>
    <row r="14" spans="1:11" s="214" customFormat="1" ht="32.25" customHeight="1">
      <c r="A14" s="225">
        <v>1</v>
      </c>
      <c r="B14" s="359" t="str">
        <f>+'Mo thau'!B15</f>
        <v>Điểm kỹ thuật</v>
      </c>
      <c r="C14" s="359"/>
      <c r="D14" s="359"/>
      <c r="E14" s="359"/>
      <c r="F14" s="359"/>
      <c r="G14" s="289">
        <f>'Mo thau'!C15</f>
        <v>98.8</v>
      </c>
      <c r="H14" s="225">
        <f>'Mo thau'!E15</f>
        <v>86</v>
      </c>
      <c r="I14" s="225">
        <f>'Mo thau'!F15</f>
        <v>78</v>
      </c>
      <c r="J14" s="227"/>
      <c r="K14" s="213"/>
    </row>
    <row r="15" spans="1:11" s="214" customFormat="1" ht="32.25" customHeight="1">
      <c r="A15" s="225">
        <v>2</v>
      </c>
      <c r="B15" s="359" t="str">
        <f>+'Mo thau'!B16</f>
        <v>Giá dự thầu</v>
      </c>
      <c r="C15" s="359"/>
      <c r="D15" s="359"/>
      <c r="E15" s="359"/>
      <c r="F15" s="359"/>
      <c r="G15" s="290">
        <f>'Mo thau'!C16</f>
        <v>666538000</v>
      </c>
      <c r="H15" s="288">
        <f>'Mo thau'!E16</f>
        <v>734105900</v>
      </c>
      <c r="I15" s="288">
        <f>'Mo thau'!F16</f>
        <v>834740884</v>
      </c>
      <c r="J15" s="227"/>
      <c r="K15" s="213"/>
    </row>
    <row r="16" spans="1:11" s="214" customFormat="1" ht="32.25" customHeight="1">
      <c r="A16" s="225">
        <v>3</v>
      </c>
      <c r="B16" s="359" t="str">
        <f>+'Mo thau'!B17</f>
        <v>Giá trị giảm giá</v>
      </c>
      <c r="C16" s="359"/>
      <c r="D16" s="359"/>
      <c r="E16" s="359"/>
      <c r="F16" s="359"/>
      <c r="G16" s="290"/>
      <c r="H16" s="225"/>
      <c r="I16" s="288"/>
      <c r="J16" s="227"/>
      <c r="K16" s="213"/>
    </row>
    <row r="17" spans="1:21" s="214" customFormat="1" ht="32.25" customHeight="1">
      <c r="A17" s="225">
        <v>4</v>
      </c>
      <c r="B17" s="359" t="str">
        <f>+'Mo thau'!B18</f>
        <v>Giá dự thầu sau giảm giá (nếu có)</v>
      </c>
      <c r="C17" s="359"/>
      <c r="D17" s="359"/>
      <c r="E17" s="359"/>
      <c r="F17" s="359"/>
      <c r="G17" s="290">
        <f>'Mo thau'!C18</f>
        <v>666538000</v>
      </c>
      <c r="H17" s="288">
        <f>'Mo thau'!E18</f>
        <v>734105900</v>
      </c>
      <c r="I17" s="288">
        <f>'Mo thau'!F18</f>
        <v>834740884</v>
      </c>
      <c r="J17" s="227"/>
      <c r="K17" s="213"/>
    </row>
    <row r="18" spans="1:21" s="214" customFormat="1" ht="47.25" customHeight="1">
      <c r="A18" s="225">
        <v>5</v>
      </c>
      <c r="B18" s="359" t="str">
        <f>+'Mo thau'!B19</f>
        <v>Hiệu lực của E-HSĐXTC</v>
      </c>
      <c r="C18" s="359"/>
      <c r="D18" s="359"/>
      <c r="E18" s="359"/>
      <c r="F18" s="359"/>
      <c r="G18" s="289" t="str">
        <f>'Mo thau'!C19</f>
        <v>100 ngày kể từ ngày 25/5/2020</v>
      </c>
      <c r="H18" s="225" t="str">
        <f>'Mo thau'!E19</f>
        <v>100 ngày kể từ ngày 25/5/2020</v>
      </c>
      <c r="I18" s="225" t="str">
        <f>'Mo thau'!F19</f>
        <v>100 ngày kể từ ngày 25/5/2020</v>
      </c>
      <c r="J18" s="227"/>
      <c r="K18" s="213"/>
    </row>
    <row r="19" spans="1:21" s="213" customFormat="1" ht="37.15" customHeight="1">
      <c r="A19" s="380" t="s">
        <v>294</v>
      </c>
      <c r="B19" s="380"/>
      <c r="C19" s="380"/>
      <c r="D19" s="380"/>
      <c r="E19" s="380"/>
      <c r="F19" s="380"/>
      <c r="G19" s="380"/>
      <c r="H19" s="380"/>
      <c r="I19" s="380"/>
      <c r="J19" s="380"/>
    </row>
    <row r="20" spans="1:21" s="213" customFormat="1" ht="25.5" customHeight="1">
      <c r="A20" s="357" t="s">
        <v>295</v>
      </c>
      <c r="B20" s="357"/>
      <c r="C20" s="357"/>
      <c r="D20" s="357"/>
      <c r="E20" s="357"/>
      <c r="F20" s="357"/>
      <c r="G20" s="357"/>
      <c r="H20" s="357"/>
      <c r="I20" s="357"/>
      <c r="J20" s="357"/>
    </row>
    <row r="21" spans="1:21" s="213" customFormat="1" ht="16.5" customHeight="1">
      <c r="A21" s="264"/>
      <c r="B21" s="265"/>
      <c r="C21" s="265"/>
      <c r="D21" s="265"/>
      <c r="E21" s="265"/>
      <c r="F21" s="265"/>
      <c r="G21" s="265"/>
      <c r="H21" s="265"/>
      <c r="I21" s="265"/>
      <c r="J21" s="266" t="s">
        <v>249</v>
      </c>
    </row>
    <row r="22" spans="1:21" s="213" customFormat="1" ht="32.25" customHeight="1">
      <c r="A22" s="358" t="s">
        <v>15</v>
      </c>
      <c r="B22" s="358" t="s">
        <v>250</v>
      </c>
      <c r="C22" s="358"/>
      <c r="D22" s="358"/>
      <c r="E22" s="358"/>
      <c r="F22" s="358"/>
      <c r="G22" s="353" t="s">
        <v>260</v>
      </c>
      <c r="H22" s="354"/>
      <c r="I22" s="355"/>
      <c r="J22" s="321" t="s">
        <v>245</v>
      </c>
    </row>
    <row r="23" spans="1:21" s="213" customFormat="1" ht="58.5" customHeight="1">
      <c r="A23" s="358"/>
      <c r="B23" s="358"/>
      <c r="C23" s="358"/>
      <c r="D23" s="358"/>
      <c r="E23" s="358"/>
      <c r="F23" s="358"/>
      <c r="G23" s="273" t="str">
        <f>G13</f>
        <v>Công ty TNHH tư vấn công nghiệp Lào Cai</v>
      </c>
      <c r="H23" s="273" t="str">
        <f t="shared" ref="H23:I23" si="0">H13</f>
        <v>Công ty TNHH công nghệ cao HT Việt Nam</v>
      </c>
      <c r="I23" s="273" t="str">
        <f t="shared" si="0"/>
        <v>Công ty cổ phần dịch vụ tư vấn xây dựng điện Việt Nam</v>
      </c>
      <c r="J23" s="321"/>
    </row>
    <row r="24" spans="1:21" s="213" customFormat="1" ht="58.5" customHeight="1">
      <c r="A24" s="226">
        <v>1</v>
      </c>
      <c r="B24" s="356" t="s">
        <v>308</v>
      </c>
      <c r="C24" s="356"/>
      <c r="D24" s="356"/>
      <c r="E24" s="356"/>
      <c r="F24" s="356"/>
      <c r="G24" s="275">
        <f>G15</f>
        <v>666538000</v>
      </c>
      <c r="H24" s="275">
        <f t="shared" ref="H24:I24" si="1">H15</f>
        <v>734105900</v>
      </c>
      <c r="I24" s="275">
        <f t="shared" si="1"/>
        <v>834740884</v>
      </c>
      <c r="J24" s="215"/>
    </row>
    <row r="25" spans="1:21" s="213" customFormat="1" ht="30" customHeight="1">
      <c r="A25" s="226">
        <v>2</v>
      </c>
      <c r="B25" s="356" t="s">
        <v>57</v>
      </c>
      <c r="C25" s="356"/>
      <c r="D25" s="356"/>
      <c r="E25" s="356"/>
      <c r="F25" s="356"/>
      <c r="G25" s="275"/>
      <c r="H25" s="275"/>
      <c r="I25" s="275"/>
      <c r="J25" s="219"/>
    </row>
    <row r="26" spans="1:21" s="213" customFormat="1" ht="30" customHeight="1">
      <c r="A26" s="226">
        <v>3</v>
      </c>
      <c r="B26" s="356" t="s">
        <v>309</v>
      </c>
      <c r="C26" s="356"/>
      <c r="D26" s="356"/>
      <c r="E26" s="356"/>
      <c r="F26" s="356"/>
      <c r="G26" s="291">
        <f>+G24-G25</f>
        <v>666538000</v>
      </c>
      <c r="H26" s="291">
        <f t="shared" ref="H26:I26" si="2">+H24-H25</f>
        <v>734105900</v>
      </c>
      <c r="I26" s="291">
        <f t="shared" si="2"/>
        <v>834740884</v>
      </c>
      <c r="J26" s="220"/>
    </row>
    <row r="27" spans="1:21" s="213" customFormat="1" ht="46.15" customHeight="1">
      <c r="A27" s="226"/>
      <c r="B27" s="360" t="s">
        <v>251</v>
      </c>
      <c r="C27" s="360"/>
      <c r="D27" s="360"/>
      <c r="E27" s="360"/>
      <c r="F27" s="360"/>
      <c r="G27" s="276"/>
      <c r="H27" s="276"/>
      <c r="I27" s="276"/>
      <c r="J27" s="216"/>
    </row>
    <row r="28" spans="1:21" s="213" customFormat="1" ht="30" customHeight="1">
      <c r="A28" s="226">
        <v>4</v>
      </c>
      <c r="B28" s="356" t="s">
        <v>252</v>
      </c>
      <c r="C28" s="356"/>
      <c r="D28" s="356"/>
      <c r="E28" s="356"/>
      <c r="F28" s="356"/>
      <c r="G28" s="275">
        <f>+'PL 02'!C9</f>
        <v>100</v>
      </c>
      <c r="H28" s="274">
        <f>'PL 02'!C18</f>
        <v>90.795891982342056</v>
      </c>
      <c r="I28" s="275">
        <f>'PL 02'!C27</f>
        <v>78.997949801849359</v>
      </c>
      <c r="J28" s="221"/>
    </row>
    <row r="29" spans="1:21" s="213" customFormat="1" ht="30" customHeight="1">
      <c r="A29" s="226">
        <v>5</v>
      </c>
      <c r="B29" s="356" t="s">
        <v>253</v>
      </c>
      <c r="C29" s="356"/>
      <c r="D29" s="356"/>
      <c r="E29" s="356"/>
      <c r="F29" s="356"/>
      <c r="G29" s="277">
        <f>+'PL 02'!C10</f>
        <v>98.8</v>
      </c>
      <c r="H29" s="277">
        <f>'PL 02'!C19</f>
        <v>86</v>
      </c>
      <c r="I29" s="275">
        <f>'PL 02'!C28</f>
        <v>78</v>
      </c>
      <c r="J29" s="217"/>
      <c r="L29" s="195"/>
      <c r="M29" s="195"/>
      <c r="N29" s="195"/>
      <c r="O29" s="195"/>
      <c r="P29" s="195"/>
      <c r="Q29" s="195"/>
      <c r="R29" s="195"/>
      <c r="S29" s="195"/>
      <c r="T29" s="195"/>
      <c r="U29" s="195"/>
    </row>
    <row r="30" spans="1:21" s="213" customFormat="1" ht="30" customHeight="1">
      <c r="A30" s="235">
        <v>6</v>
      </c>
      <c r="B30" s="360" t="s">
        <v>254</v>
      </c>
      <c r="C30" s="360"/>
      <c r="D30" s="360"/>
      <c r="E30" s="360"/>
      <c r="F30" s="360"/>
      <c r="G30" s="278">
        <f>+'PL 02'!C11</f>
        <v>99.16</v>
      </c>
      <c r="H30" s="278">
        <f>'PL 02'!C20</f>
        <v>87.438767594702611</v>
      </c>
      <c r="I30" s="278">
        <f>'PL 02'!C29</f>
        <v>78.299384940554802</v>
      </c>
      <c r="J30" s="218"/>
      <c r="L30" s="195"/>
      <c r="M30" s="195"/>
      <c r="N30" s="195"/>
      <c r="O30" s="195"/>
      <c r="P30" s="195"/>
      <c r="Q30" s="195"/>
      <c r="R30" s="195"/>
      <c r="S30" s="195"/>
      <c r="T30" s="195"/>
      <c r="U30" s="195"/>
    </row>
    <row r="31" spans="1:21" ht="38.450000000000003" customHeight="1">
      <c r="A31" s="383" t="s">
        <v>287</v>
      </c>
      <c r="B31" s="383"/>
      <c r="C31" s="383"/>
      <c r="D31" s="383"/>
      <c r="E31" s="383"/>
      <c r="F31" s="383"/>
      <c r="G31" s="383"/>
      <c r="H31" s="383"/>
      <c r="I31" s="383"/>
      <c r="J31" s="383"/>
    </row>
    <row r="32" spans="1:21" ht="36.75" customHeight="1">
      <c r="A32" s="381" t="s">
        <v>307</v>
      </c>
      <c r="B32" s="382"/>
      <c r="C32" s="382"/>
      <c r="D32" s="382"/>
      <c r="E32" s="382"/>
      <c r="F32" s="382"/>
      <c r="G32" s="382"/>
      <c r="H32" s="382"/>
      <c r="I32" s="382"/>
      <c r="J32" s="382"/>
    </row>
    <row r="33" spans="1:21" ht="30.75" customHeight="1">
      <c r="A33" s="358" t="s">
        <v>15</v>
      </c>
      <c r="B33" s="358" t="s">
        <v>250</v>
      </c>
      <c r="C33" s="358"/>
      <c r="D33" s="358"/>
      <c r="E33" s="358"/>
      <c r="F33" s="358"/>
      <c r="G33" s="353" t="s">
        <v>260</v>
      </c>
      <c r="H33" s="354"/>
      <c r="I33" s="355"/>
      <c r="J33" s="321" t="s">
        <v>245</v>
      </c>
    </row>
    <row r="34" spans="1:21" ht="64.5" customHeight="1">
      <c r="A34" s="358"/>
      <c r="B34" s="358"/>
      <c r="C34" s="358"/>
      <c r="D34" s="358"/>
      <c r="E34" s="358"/>
      <c r="F34" s="358"/>
      <c r="G34" s="273" t="str">
        <f>+G23</f>
        <v>Công ty TNHH tư vấn công nghiệp Lào Cai</v>
      </c>
      <c r="H34" s="273" t="str">
        <f t="shared" ref="H34:I34" si="3">+H23</f>
        <v>Công ty TNHH công nghệ cao HT Việt Nam</v>
      </c>
      <c r="I34" s="273" t="str">
        <f t="shared" si="3"/>
        <v>Công ty cổ phần dịch vụ tư vấn xây dựng điện Việt Nam</v>
      </c>
      <c r="J34" s="321"/>
    </row>
    <row r="35" spans="1:21" ht="38.25" customHeight="1">
      <c r="A35" s="226">
        <v>1</v>
      </c>
      <c r="B35" s="356" t="s">
        <v>310</v>
      </c>
      <c r="C35" s="356"/>
      <c r="D35" s="356"/>
      <c r="E35" s="356"/>
      <c r="F35" s="356"/>
      <c r="G35" s="275" t="s">
        <v>17</v>
      </c>
      <c r="H35" s="275" t="s">
        <v>17</v>
      </c>
      <c r="I35" s="275" t="s">
        <v>17</v>
      </c>
      <c r="J35" s="219"/>
    </row>
    <row r="36" spans="1:21" s="213" customFormat="1" ht="41.25" customHeight="1">
      <c r="A36" s="226"/>
      <c r="B36" s="360" t="s">
        <v>251</v>
      </c>
      <c r="C36" s="360"/>
      <c r="D36" s="360"/>
      <c r="E36" s="360"/>
      <c r="F36" s="360"/>
      <c r="G36" s="276"/>
      <c r="H36" s="276"/>
      <c r="I36" s="276"/>
      <c r="J36" s="216"/>
    </row>
    <row r="37" spans="1:21" ht="42.75" customHeight="1">
      <c r="A37" s="226">
        <v>2</v>
      </c>
      <c r="B37" s="356" t="s">
        <v>255</v>
      </c>
      <c r="C37" s="356"/>
      <c r="D37" s="356"/>
      <c r="E37" s="356"/>
      <c r="F37" s="356"/>
      <c r="G37" s="277">
        <f>+G30</f>
        <v>99.16</v>
      </c>
      <c r="H37" s="277">
        <f t="shared" ref="H37:I37" si="4">+H30</f>
        <v>87.438767594702611</v>
      </c>
      <c r="I37" s="277">
        <f t="shared" si="4"/>
        <v>78.299384940554802</v>
      </c>
      <c r="J37" s="223"/>
      <c r="L37" s="196"/>
      <c r="M37" s="196"/>
      <c r="N37" s="196"/>
      <c r="O37" s="196"/>
      <c r="P37" s="196"/>
      <c r="Q37" s="196"/>
      <c r="R37" s="196"/>
      <c r="S37" s="196"/>
      <c r="T37" s="196"/>
      <c r="U37" s="196"/>
    </row>
    <row r="38" spans="1:21" ht="42.75" customHeight="1">
      <c r="A38" s="226">
        <v>3</v>
      </c>
      <c r="B38" s="356" t="s">
        <v>296</v>
      </c>
      <c r="C38" s="356"/>
      <c r="D38" s="356"/>
      <c r="E38" s="356"/>
      <c r="F38" s="356"/>
      <c r="G38" s="279" t="s">
        <v>256</v>
      </c>
      <c r="H38" s="279" t="s">
        <v>256</v>
      </c>
      <c r="I38" s="279" t="s">
        <v>256</v>
      </c>
      <c r="J38" s="224"/>
      <c r="L38" s="196"/>
      <c r="M38" s="196"/>
      <c r="N38" s="196"/>
      <c r="O38" s="196"/>
      <c r="P38" s="196"/>
      <c r="Q38" s="196"/>
      <c r="R38" s="196"/>
      <c r="S38" s="196"/>
      <c r="T38" s="196"/>
      <c r="U38" s="196"/>
    </row>
    <row r="39" spans="1:21" ht="44.25" customHeight="1">
      <c r="A39" s="226">
        <v>4</v>
      </c>
      <c r="B39" s="356" t="s">
        <v>311</v>
      </c>
      <c r="C39" s="356"/>
      <c r="D39" s="356"/>
      <c r="E39" s="356"/>
      <c r="F39" s="356"/>
      <c r="G39" s="226" t="s">
        <v>342</v>
      </c>
      <c r="H39" s="226" t="s">
        <v>343</v>
      </c>
      <c r="I39" s="226" t="s">
        <v>344</v>
      </c>
      <c r="J39" s="222"/>
      <c r="L39" s="196"/>
      <c r="M39" s="196"/>
      <c r="N39" s="196"/>
      <c r="O39" s="196"/>
      <c r="P39" s="196"/>
      <c r="Q39" s="196"/>
      <c r="R39" s="196"/>
      <c r="S39" s="196"/>
      <c r="T39" s="196"/>
      <c r="U39" s="196"/>
    </row>
    <row r="40" spans="1:21" s="196" customFormat="1" ht="39.6" customHeight="1">
      <c r="A40" s="363" t="s">
        <v>262</v>
      </c>
      <c r="B40" s="364"/>
      <c r="C40" s="364"/>
      <c r="D40" s="364"/>
      <c r="E40" s="364"/>
      <c r="F40" s="364"/>
      <c r="G40" s="364"/>
      <c r="H40" s="364"/>
      <c r="I40" s="364"/>
      <c r="J40" s="364"/>
    </row>
    <row r="41" spans="1:21" s="196" customFormat="1" ht="11.25" customHeight="1">
      <c r="A41" s="361" t="s">
        <v>263</v>
      </c>
      <c r="B41" s="362"/>
      <c r="C41" s="362"/>
      <c r="D41" s="362"/>
      <c r="E41" s="362"/>
      <c r="F41" s="362"/>
      <c r="G41" s="362"/>
      <c r="H41" s="362"/>
      <c r="I41" s="362"/>
      <c r="J41" s="362"/>
    </row>
    <row r="42" spans="1:21" s="196" customFormat="1" ht="65.25" customHeight="1">
      <c r="A42" s="365" t="s">
        <v>347</v>
      </c>
      <c r="B42" s="361"/>
      <c r="C42" s="361"/>
      <c r="D42" s="361"/>
      <c r="E42" s="361"/>
      <c r="F42" s="361"/>
      <c r="G42" s="361"/>
      <c r="H42" s="361"/>
      <c r="I42" s="361"/>
      <c r="J42" s="361"/>
    </row>
    <row r="43" spans="1:21" s="196" customFormat="1" ht="27.75" customHeight="1">
      <c r="A43" s="367" t="s">
        <v>264</v>
      </c>
      <c r="B43" s="367"/>
      <c r="C43" s="367"/>
      <c r="D43" s="367"/>
      <c r="E43" s="367"/>
      <c r="F43" s="367"/>
      <c r="G43" s="367"/>
      <c r="H43" s="367"/>
      <c r="I43" s="367"/>
      <c r="J43" s="367"/>
      <c r="L43" s="195"/>
      <c r="M43" s="195"/>
      <c r="N43" s="195"/>
      <c r="O43" s="195"/>
      <c r="P43" s="195"/>
      <c r="Q43" s="195"/>
      <c r="R43" s="195"/>
      <c r="S43" s="195"/>
      <c r="T43" s="195"/>
      <c r="U43" s="195"/>
    </row>
    <row r="44" spans="1:21" s="196" customFormat="1" ht="77.25" customHeight="1">
      <c r="A44" s="367" t="s">
        <v>288</v>
      </c>
      <c r="B44" s="367"/>
      <c r="C44" s="367"/>
      <c r="D44" s="367"/>
      <c r="E44" s="367"/>
      <c r="F44" s="367"/>
      <c r="G44" s="367"/>
      <c r="H44" s="367"/>
      <c r="I44" s="367"/>
      <c r="J44" s="367"/>
      <c r="L44" s="197"/>
      <c r="M44" s="197"/>
      <c r="N44" s="197"/>
      <c r="O44" s="197"/>
      <c r="P44" s="197"/>
      <c r="Q44" s="197"/>
      <c r="R44" s="197"/>
      <c r="S44" s="197"/>
      <c r="T44" s="197"/>
      <c r="U44" s="197"/>
    </row>
    <row r="45" spans="1:21" s="196" customFormat="1" ht="44.25" customHeight="1">
      <c r="A45" s="367" t="s">
        <v>348</v>
      </c>
      <c r="B45" s="367"/>
      <c r="C45" s="367"/>
      <c r="D45" s="367"/>
      <c r="E45" s="367"/>
      <c r="F45" s="367"/>
      <c r="G45" s="367"/>
      <c r="H45" s="367"/>
      <c r="I45" s="367"/>
      <c r="J45" s="367"/>
      <c r="L45" s="197"/>
      <c r="M45" s="197"/>
      <c r="N45" s="197"/>
      <c r="O45" s="197"/>
      <c r="P45" s="197"/>
      <c r="Q45" s="197"/>
      <c r="R45" s="197"/>
      <c r="S45" s="197"/>
      <c r="T45" s="197"/>
      <c r="U45" s="197"/>
    </row>
    <row r="46" spans="1:21" ht="28.15" customHeight="1">
      <c r="A46" s="267"/>
      <c r="B46" s="368" t="s">
        <v>306</v>
      </c>
      <c r="C46" s="369"/>
      <c r="D46" s="369"/>
      <c r="E46" s="369"/>
      <c r="F46" s="369"/>
      <c r="G46" s="369"/>
      <c r="H46" s="369"/>
      <c r="I46" s="369"/>
      <c r="J46" s="369"/>
      <c r="L46" s="198"/>
    </row>
    <row r="47" spans="1:21" s="197" customFormat="1" ht="39" customHeight="1">
      <c r="A47" s="343" t="s">
        <v>261</v>
      </c>
      <c r="B47" s="343"/>
      <c r="C47" s="343"/>
      <c r="D47" s="343"/>
      <c r="E47" s="343"/>
      <c r="F47" s="343"/>
      <c r="G47" s="343"/>
      <c r="H47" s="343"/>
      <c r="I47" s="343"/>
      <c r="J47" s="343"/>
      <c r="L47" s="198"/>
      <c r="M47" s="195"/>
      <c r="N47" s="195"/>
      <c r="O47" s="195"/>
      <c r="P47" s="195"/>
      <c r="Q47" s="195"/>
      <c r="R47" s="195"/>
      <c r="S47" s="195"/>
      <c r="T47" s="195"/>
      <c r="U47" s="195"/>
    </row>
    <row r="48" spans="1:21" ht="61.5" customHeight="1">
      <c r="A48" s="370" t="s">
        <v>324</v>
      </c>
      <c r="B48" s="370"/>
      <c r="C48" s="370"/>
      <c r="D48" s="370"/>
      <c r="E48" s="370"/>
      <c r="F48" s="370"/>
      <c r="G48" s="366" t="s">
        <v>341</v>
      </c>
      <c r="H48" s="366"/>
      <c r="I48" s="366"/>
      <c r="J48" s="366"/>
      <c r="K48" s="198"/>
      <c r="L48" s="198"/>
    </row>
  </sheetData>
  <mergeCells count="55">
    <mergeCell ref="A8:J8"/>
    <mergeCell ref="A9:J9"/>
    <mergeCell ref="A10:J10"/>
    <mergeCell ref="A11:J11"/>
    <mergeCell ref="A19:J19"/>
    <mergeCell ref="B14:F14"/>
    <mergeCell ref="B15:F15"/>
    <mergeCell ref="G12:I12"/>
    <mergeCell ref="E1:J1"/>
    <mergeCell ref="A1:D1"/>
    <mergeCell ref="A7:J7"/>
    <mergeCell ref="A3:J3"/>
    <mergeCell ref="A6:J6"/>
    <mergeCell ref="A4:J4"/>
    <mergeCell ref="A5:J5"/>
    <mergeCell ref="F2:J2"/>
    <mergeCell ref="A42:J42"/>
    <mergeCell ref="G48:J48"/>
    <mergeCell ref="A47:J47"/>
    <mergeCell ref="A43:J43"/>
    <mergeCell ref="A44:J44"/>
    <mergeCell ref="B46:J46"/>
    <mergeCell ref="A45:J45"/>
    <mergeCell ref="A48:F48"/>
    <mergeCell ref="B17:F17"/>
    <mergeCell ref="B35:F35"/>
    <mergeCell ref="B36:F36"/>
    <mergeCell ref="B38:F38"/>
    <mergeCell ref="A41:J41"/>
    <mergeCell ref="A40:J40"/>
    <mergeCell ref="B37:F37"/>
    <mergeCell ref="B39:F39"/>
    <mergeCell ref="J33:J34"/>
    <mergeCell ref="A32:J32"/>
    <mergeCell ref="B30:F30"/>
    <mergeCell ref="A31:J31"/>
    <mergeCell ref="A33:A34"/>
    <mergeCell ref="B33:F34"/>
    <mergeCell ref="B29:F29"/>
    <mergeCell ref="G22:I22"/>
    <mergeCell ref="G33:I33"/>
    <mergeCell ref="A12:A13"/>
    <mergeCell ref="B12:F13"/>
    <mergeCell ref="B24:F24"/>
    <mergeCell ref="A20:J20"/>
    <mergeCell ref="J12:J13"/>
    <mergeCell ref="A22:A23"/>
    <mergeCell ref="B22:F23"/>
    <mergeCell ref="J22:J23"/>
    <mergeCell ref="B18:F18"/>
    <mergeCell ref="B16:F16"/>
    <mergeCell ref="B28:F28"/>
    <mergeCell ref="B26:F26"/>
    <mergeCell ref="B27:F27"/>
    <mergeCell ref="B25:F25"/>
  </mergeCells>
  <phoneticPr fontId="0" type="noConversion"/>
  <pageMargins left="0.75" right="0.25" top="0.25" bottom="0.25" header="0.25" footer="0.25"/>
  <pageSetup paperSize="9" scale="95" orientation="landscape" r:id="rId1"/>
  <headerFooter alignWithMargins="0">
    <oddFooter>&amp;CBáo cáo đánh giá E-HSĐXTC&amp;RTrang &amp;P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sheetPr>
  <dimension ref="A1:G10"/>
  <sheetViews>
    <sheetView view="pageBreakPreview" zoomScale="75" zoomScaleNormal="75" zoomScaleSheetLayoutView="75" workbookViewId="0">
      <selection activeCell="C8" sqref="C8"/>
    </sheetView>
  </sheetViews>
  <sheetFormatPr defaultColWidth="9.140625" defaultRowHeight="12.75"/>
  <cols>
    <col min="1" max="1" width="7.42578125" style="145" customWidth="1"/>
    <col min="2" max="2" width="47" style="141" customWidth="1"/>
    <col min="3" max="3" width="44.7109375" style="141" customWidth="1"/>
    <col min="4" max="4" width="8.28515625" style="141" customWidth="1"/>
    <col min="5" max="5" width="16.7109375" style="141" customWidth="1"/>
    <col min="6" max="6" width="14.7109375" style="141" bestFit="1" customWidth="1"/>
    <col min="7" max="16384" width="9.140625" style="141"/>
  </cols>
  <sheetData>
    <row r="1" spans="1:7" ht="53.25" customHeight="1">
      <c r="A1" s="343" t="s">
        <v>270</v>
      </c>
      <c r="B1" s="343"/>
      <c r="C1" s="343"/>
      <c r="D1" s="140"/>
    </row>
    <row r="2" spans="1:7" s="143" customFormat="1" ht="49.9" customHeight="1">
      <c r="A2" s="241" t="s">
        <v>15</v>
      </c>
      <c r="B2" s="242" t="s">
        <v>243</v>
      </c>
      <c r="C2" s="243" t="s">
        <v>244</v>
      </c>
      <c r="D2" s="142"/>
    </row>
    <row r="3" spans="1:7" s="143" customFormat="1" ht="49.9" customHeight="1">
      <c r="A3" s="228" t="s">
        <v>206</v>
      </c>
      <c r="B3" s="229" t="s">
        <v>289</v>
      </c>
      <c r="C3" s="230"/>
      <c r="D3" s="142"/>
    </row>
    <row r="4" spans="1:7" s="143" customFormat="1" ht="71.25" customHeight="1">
      <c r="A4" s="181">
        <v>1</v>
      </c>
      <c r="B4" s="182" t="s">
        <v>266</v>
      </c>
      <c r="C4" s="268" t="s">
        <v>336</v>
      </c>
      <c r="D4" s="144"/>
      <c r="E4" s="144"/>
      <c r="F4" s="144"/>
      <c r="G4" s="144"/>
    </row>
    <row r="5" spans="1:7" s="143" customFormat="1" ht="71.25" customHeight="1">
      <c r="A5" s="181">
        <v>2</v>
      </c>
      <c r="B5" s="182" t="s">
        <v>267</v>
      </c>
      <c r="C5" s="181" t="s">
        <v>337</v>
      </c>
      <c r="D5" s="144"/>
      <c r="E5" s="144"/>
      <c r="F5" s="144"/>
      <c r="G5" s="144"/>
    </row>
    <row r="6" spans="1:7" s="143" customFormat="1" ht="71.25" customHeight="1">
      <c r="A6" s="181">
        <v>3</v>
      </c>
      <c r="B6" s="182" t="s">
        <v>290</v>
      </c>
      <c r="C6" s="181" t="s">
        <v>338</v>
      </c>
      <c r="D6" s="144"/>
      <c r="E6" s="144"/>
      <c r="F6" s="144"/>
      <c r="G6" s="144"/>
    </row>
    <row r="7" spans="1:7" s="143" customFormat="1" ht="49.9" customHeight="1">
      <c r="A7" s="244" t="s">
        <v>207</v>
      </c>
      <c r="B7" s="245" t="s">
        <v>291</v>
      </c>
      <c r="C7" s="231"/>
      <c r="D7" s="142"/>
    </row>
    <row r="8" spans="1:7" s="143" customFormat="1" ht="71.25" customHeight="1">
      <c r="A8" s="181">
        <v>1</v>
      </c>
      <c r="B8" s="182" t="s">
        <v>305</v>
      </c>
      <c r="C8" s="181" t="s">
        <v>312</v>
      </c>
      <c r="D8" s="144"/>
      <c r="E8" s="144"/>
      <c r="F8" s="144"/>
      <c r="G8" s="144"/>
    </row>
    <row r="9" spans="1:7" s="143" customFormat="1" ht="71.25" customHeight="1">
      <c r="A9" s="181">
        <v>2</v>
      </c>
      <c r="B9" s="182" t="s">
        <v>268</v>
      </c>
      <c r="C9" s="181" t="s">
        <v>313</v>
      </c>
      <c r="D9" s="144"/>
      <c r="E9" s="144"/>
      <c r="F9" s="144"/>
      <c r="G9" s="144"/>
    </row>
    <row r="10" spans="1:7" ht="49.9" customHeight="1"/>
  </sheetData>
  <mergeCells count="1">
    <mergeCell ref="A1:C1"/>
  </mergeCells>
  <phoneticPr fontId="0" type="noConversion"/>
  <pageMargins left="0.78" right="0.2" top="0.6" bottom="0.44" header="0.46" footer="0.17"/>
  <pageSetup paperSize="9" scale="95"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sheetPr>
  <dimension ref="A1:AW29"/>
  <sheetViews>
    <sheetView view="pageBreakPreview" topLeftCell="A16" zoomScale="75" zoomScaleNormal="85" workbookViewId="0">
      <selection activeCell="E8" sqref="E8:F8"/>
    </sheetView>
  </sheetViews>
  <sheetFormatPr defaultColWidth="9.140625" defaultRowHeight="12.75"/>
  <cols>
    <col min="1" max="1" width="8.140625" style="10" customWidth="1"/>
    <col min="2" max="2" width="24.42578125" style="4" customWidth="1"/>
    <col min="3" max="3" width="11.5703125" style="4" customWidth="1"/>
    <col min="4" max="4" width="16.28515625" style="4" customWidth="1"/>
    <col min="5" max="5" width="17.28515625" style="4" customWidth="1"/>
    <col min="6" max="6" width="19.5703125" style="4" customWidth="1"/>
    <col min="7" max="7" width="9.140625" style="4"/>
    <col min="8" max="8" width="14.7109375" style="4" bestFit="1" customWidth="1"/>
    <col min="9" max="16384" width="9.140625" style="4"/>
  </cols>
  <sheetData>
    <row r="1" spans="1:6" s="2" customFormat="1" ht="66.75" customHeight="1">
      <c r="A1" s="306" t="s">
        <v>239</v>
      </c>
      <c r="B1" s="306"/>
      <c r="C1" s="306"/>
      <c r="D1" s="306"/>
      <c r="E1" s="306"/>
      <c r="F1" s="306"/>
    </row>
    <row r="2" spans="1:6" s="21" customFormat="1" ht="48" customHeight="1">
      <c r="A2" s="385" t="s">
        <v>52</v>
      </c>
      <c r="B2" s="385"/>
      <c r="C2" s="385"/>
      <c r="D2" s="385"/>
      <c r="E2" s="385"/>
      <c r="F2" s="385"/>
    </row>
    <row r="3" spans="1:6" s="21" customFormat="1" ht="17.25" customHeight="1">
      <c r="A3" s="332" t="s">
        <v>237</v>
      </c>
      <c r="B3" s="332"/>
      <c r="C3" s="332"/>
      <c r="D3" s="332"/>
      <c r="E3" s="332"/>
      <c r="F3" s="332"/>
    </row>
    <row r="4" spans="1:6" s="46" customFormat="1" ht="22.5" customHeight="1">
      <c r="A4" s="386" t="s">
        <v>208</v>
      </c>
      <c r="B4" s="386"/>
      <c r="C4" s="386"/>
      <c r="D4" s="386"/>
      <c r="E4" s="386"/>
      <c r="F4" s="386"/>
    </row>
    <row r="5" spans="1:6" s="46" customFormat="1" ht="66.75" customHeight="1">
      <c r="A5" s="386" t="s">
        <v>53</v>
      </c>
      <c r="B5" s="386"/>
      <c r="C5" s="386"/>
      <c r="D5" s="386"/>
      <c r="E5" s="386"/>
      <c r="F5" s="386"/>
    </row>
    <row r="6" spans="1:6" s="46" customFormat="1" ht="22.5" customHeight="1">
      <c r="A6" s="397" t="s">
        <v>54</v>
      </c>
      <c r="B6" s="397"/>
      <c r="C6" s="397"/>
      <c r="D6" s="397"/>
      <c r="E6" s="397"/>
      <c r="F6" s="397"/>
    </row>
    <row r="7" spans="1:6" s="46" customFormat="1" ht="50.25" customHeight="1">
      <c r="A7" s="64" t="s">
        <v>15</v>
      </c>
      <c r="B7" s="388" t="s">
        <v>20</v>
      </c>
      <c r="C7" s="389"/>
      <c r="D7" s="390"/>
      <c r="E7" s="388" t="s">
        <v>56</v>
      </c>
      <c r="F7" s="390"/>
    </row>
    <row r="8" spans="1:6" s="46" customFormat="1" ht="39.950000000000003" customHeight="1">
      <c r="A8" s="65">
        <v>1</v>
      </c>
      <c r="B8" s="393" t="e">
        <f>+TH!#REF!</f>
        <v>#REF!</v>
      </c>
      <c r="C8" s="394"/>
      <c r="D8" s="395"/>
      <c r="E8" s="391" t="s">
        <v>140</v>
      </c>
      <c r="F8" s="392"/>
    </row>
    <row r="9" spans="1:6" s="46" customFormat="1" ht="39.950000000000003" customHeight="1">
      <c r="A9" s="65">
        <v>2</v>
      </c>
      <c r="B9" s="393" t="e">
        <f>+TH!#REF!</f>
        <v>#REF!</v>
      </c>
      <c r="C9" s="394"/>
      <c r="D9" s="395"/>
      <c r="E9" s="391" t="s">
        <v>140</v>
      </c>
      <c r="F9" s="392"/>
    </row>
    <row r="10" spans="1:6" s="46" customFormat="1" ht="39.950000000000003" customHeight="1">
      <c r="A10" s="65">
        <v>3</v>
      </c>
      <c r="B10" s="393" t="e">
        <f>+TH!#REF!</f>
        <v>#REF!</v>
      </c>
      <c r="C10" s="394"/>
      <c r="D10" s="395"/>
      <c r="E10" s="391" t="s">
        <v>140</v>
      </c>
      <c r="F10" s="392"/>
    </row>
    <row r="11" spans="1:6" s="46" customFormat="1" ht="22.5" customHeight="1">
      <c r="A11" s="65">
        <v>4</v>
      </c>
      <c r="B11" s="391"/>
      <c r="C11" s="396"/>
      <c r="D11" s="392"/>
      <c r="E11" s="391"/>
      <c r="F11" s="392"/>
    </row>
    <row r="12" spans="1:6" s="21" customFormat="1" ht="101.25" customHeight="1">
      <c r="A12" s="387" t="s">
        <v>55</v>
      </c>
      <c r="B12" s="387"/>
      <c r="C12" s="387"/>
      <c r="D12" s="387"/>
      <c r="E12" s="387"/>
      <c r="F12" s="387"/>
    </row>
    <row r="13" spans="1:6" s="43" customFormat="1" ht="36" customHeight="1">
      <c r="A13" s="384" t="s">
        <v>89</v>
      </c>
      <c r="B13" s="384"/>
      <c r="C13" s="384"/>
      <c r="D13" s="384"/>
      <c r="E13" s="384"/>
      <c r="F13" s="384"/>
    </row>
    <row r="14" spans="1:6" s="43" customFormat="1" ht="63" customHeight="1">
      <c r="A14" s="333"/>
      <c r="B14" s="333"/>
      <c r="C14" s="333"/>
      <c r="D14" s="333"/>
      <c r="E14" s="334"/>
      <c r="F14" s="334"/>
    </row>
    <row r="15" spans="1:6" s="43" customFormat="1" ht="36" customHeight="1">
      <c r="A15" s="384" t="s">
        <v>212</v>
      </c>
      <c r="B15" s="384"/>
      <c r="C15" s="384"/>
      <c r="D15" s="384"/>
      <c r="E15" s="384"/>
      <c r="F15" s="384"/>
    </row>
    <row r="16" spans="1:6" s="43" customFormat="1" ht="36" customHeight="1">
      <c r="A16" s="336"/>
      <c r="B16" s="336"/>
      <c r="C16" s="336"/>
      <c r="D16" s="336"/>
      <c r="E16" s="337"/>
      <c r="F16" s="337"/>
    </row>
    <row r="17" spans="1:49" s="43" customFormat="1" ht="36" customHeight="1">
      <c r="A17" s="336"/>
      <c r="B17" s="336"/>
      <c r="C17" s="336"/>
      <c r="D17" s="336"/>
      <c r="E17" s="337"/>
      <c r="F17" s="337"/>
    </row>
    <row r="19" spans="1:49" ht="12.75" customHeight="1">
      <c r="A19" s="7"/>
      <c r="B19" s="8"/>
      <c r="C19" s="8"/>
      <c r="D19" s="9"/>
      <c r="E19" s="9"/>
      <c r="F19" s="9"/>
      <c r="G19" s="9"/>
      <c r="H19" s="9"/>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row>
    <row r="20" spans="1:49" ht="34.5" customHeight="1">
      <c r="A20" s="301"/>
      <c r="B20" s="301"/>
      <c r="C20" s="1"/>
      <c r="D20" s="300"/>
      <c r="E20" s="300"/>
      <c r="F20" s="300"/>
      <c r="G20" s="36"/>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row>
    <row r="21" spans="1:49" s="40" customFormat="1" ht="21" customHeight="1">
      <c r="A21" s="26"/>
      <c r="B21" s="39"/>
      <c r="C21" s="39"/>
      <c r="D21" s="293"/>
      <c r="E21" s="293"/>
      <c r="F21" s="293"/>
    </row>
    <row r="22" spans="1:49" s="40" customFormat="1" ht="21" customHeight="1">
      <c r="A22" s="26"/>
      <c r="B22" s="39"/>
      <c r="C22" s="39"/>
      <c r="D22" s="293"/>
      <c r="E22" s="293"/>
      <c r="F22" s="293"/>
    </row>
    <row r="23" spans="1:49" s="40" customFormat="1" ht="21" customHeight="1">
      <c r="A23" s="26"/>
      <c r="B23" s="37"/>
      <c r="C23" s="37"/>
      <c r="D23" s="294"/>
      <c r="E23" s="294"/>
      <c r="F23" s="294"/>
    </row>
    <row r="24" spans="1:49" s="40" customFormat="1" ht="21" customHeight="1">
      <c r="A24" s="26"/>
      <c r="B24" s="37"/>
      <c r="C24" s="37"/>
      <c r="D24" s="36"/>
      <c r="E24" s="36"/>
      <c r="F24" s="36"/>
    </row>
    <row r="25" spans="1:49" s="40" customFormat="1" ht="22.5" customHeight="1">
      <c r="A25" s="26"/>
      <c r="B25" s="37"/>
      <c r="C25" s="37"/>
      <c r="D25" s="36"/>
      <c r="E25" s="36"/>
      <c r="F25" s="36"/>
    </row>
    <row r="26" spans="1:49" s="35" customFormat="1" ht="22.5" customHeight="1">
      <c r="A26" s="26"/>
      <c r="B26" s="37"/>
      <c r="C26" s="37"/>
      <c r="D26" s="36"/>
      <c r="E26" s="36"/>
      <c r="F26" s="36"/>
      <c r="G26" s="34"/>
    </row>
    <row r="27" spans="1:49" s="35" customFormat="1" ht="22.5" customHeight="1">
      <c r="A27" s="26"/>
      <c r="B27" s="37"/>
      <c r="C27" s="37"/>
      <c r="D27" s="36"/>
      <c r="E27" s="36"/>
      <c r="F27" s="36"/>
      <c r="G27" s="34"/>
    </row>
    <row r="28" spans="1:49" s="35" customFormat="1" ht="22.5" customHeight="1">
      <c r="A28" s="26"/>
      <c r="B28" s="37"/>
      <c r="C28" s="37"/>
      <c r="D28" s="36"/>
      <c r="E28" s="36"/>
      <c r="F28" s="36"/>
      <c r="G28" s="34"/>
    </row>
    <row r="29" spans="1:49" s="35" customFormat="1" ht="22.5" customHeight="1">
      <c r="A29" s="26"/>
      <c r="B29" s="37"/>
      <c r="C29" s="37"/>
      <c r="D29" s="36"/>
      <c r="E29" s="36"/>
      <c r="F29" s="36"/>
      <c r="G29" s="34"/>
    </row>
  </sheetData>
  <mergeCells count="30">
    <mergeCell ref="A1:F1"/>
    <mergeCell ref="E8:F8"/>
    <mergeCell ref="E9:F9"/>
    <mergeCell ref="B8:D8"/>
    <mergeCell ref="B9:D9"/>
    <mergeCell ref="A6:F6"/>
    <mergeCell ref="A5:F5"/>
    <mergeCell ref="E14:F14"/>
    <mergeCell ref="A2:F2"/>
    <mergeCell ref="A4:F4"/>
    <mergeCell ref="A3:F3"/>
    <mergeCell ref="A14:D14"/>
    <mergeCell ref="A12:F12"/>
    <mergeCell ref="B7:D7"/>
    <mergeCell ref="E7:F7"/>
    <mergeCell ref="A13:F13"/>
    <mergeCell ref="E10:F10"/>
    <mergeCell ref="E11:F11"/>
    <mergeCell ref="B10:D10"/>
    <mergeCell ref="B11:D11"/>
    <mergeCell ref="D23:F23"/>
    <mergeCell ref="A20:B20"/>
    <mergeCell ref="D20:F20"/>
    <mergeCell ref="D21:F21"/>
    <mergeCell ref="D22:F22"/>
    <mergeCell ref="A15:F15"/>
    <mergeCell ref="A16:D16"/>
    <mergeCell ref="E16:F16"/>
    <mergeCell ref="A17:D17"/>
    <mergeCell ref="E17:F17"/>
  </mergeCells>
  <phoneticPr fontId="0" type="noConversion"/>
  <pageMargins left="0.82" right="0.27" top="0.68" bottom="0.5" header="0.5" footer="0.23"/>
  <pageSetup paperSize="9" scale="95" orientation="portrait" r:id="rId1"/>
  <headerFooter alignWithMargins="0">
    <oddFooter>&amp;R&amp;P</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sheetPr>
  <dimension ref="A3:G49"/>
  <sheetViews>
    <sheetView topLeftCell="A45" workbookViewId="0">
      <selection activeCell="B11" sqref="B11:C11"/>
    </sheetView>
  </sheetViews>
  <sheetFormatPr defaultRowHeight="12.75"/>
  <cols>
    <col min="1" max="1" width="33" customWidth="1"/>
    <col min="2" max="2" width="24.5703125" customWidth="1"/>
    <col min="3" max="3" width="28.7109375" customWidth="1"/>
  </cols>
  <sheetData>
    <row r="3" spans="1:7" ht="18.75">
      <c r="A3" s="398" t="s">
        <v>64</v>
      </c>
      <c r="B3" s="398"/>
      <c r="C3" s="398"/>
    </row>
    <row r="4" spans="1:7" ht="18.75">
      <c r="A4" s="398" t="s">
        <v>60</v>
      </c>
      <c r="B4" s="398"/>
      <c r="C4" s="398"/>
    </row>
    <row r="5" spans="1:7" ht="18.75">
      <c r="A5" s="132"/>
    </row>
    <row r="6" spans="1:7" ht="18.75">
      <c r="A6" s="399" t="e">
        <f>+#REF!</f>
        <v>#REF!</v>
      </c>
      <c r="B6" s="399"/>
      <c r="C6" s="399"/>
    </row>
    <row r="7" spans="1:7" ht="16.5">
      <c r="A7" s="133"/>
    </row>
    <row r="8" spans="1:7" ht="69.75" customHeight="1">
      <c r="A8" s="70" t="s">
        <v>61</v>
      </c>
      <c r="B8" s="70" t="s">
        <v>62</v>
      </c>
      <c r="C8" s="70" t="s">
        <v>63</v>
      </c>
    </row>
    <row r="9" spans="1:7" ht="24.75" customHeight="1">
      <c r="A9" s="139" t="e">
        <f>+#REF!</f>
        <v>#REF!</v>
      </c>
      <c r="B9" s="139" t="s">
        <v>256</v>
      </c>
      <c r="C9" s="139" t="e">
        <f>+A9</f>
        <v>#REF!</v>
      </c>
    </row>
    <row r="11" spans="1:7" s="125" customFormat="1" ht="39" customHeight="1">
      <c r="A11" s="138" t="s">
        <v>1</v>
      </c>
      <c r="B11" s="298" t="s">
        <v>59</v>
      </c>
      <c r="C11" s="298"/>
      <c r="D11" s="135"/>
      <c r="E11" s="135"/>
      <c r="F11" s="135"/>
      <c r="G11" s="131"/>
    </row>
    <row r="12" spans="1:7" s="125" customFormat="1" ht="72.75" customHeight="1">
      <c r="A12" s="129"/>
      <c r="B12" s="130"/>
      <c r="C12" s="129"/>
      <c r="D12" s="29"/>
      <c r="E12" s="29"/>
      <c r="F12" s="29"/>
      <c r="G12" s="131"/>
    </row>
    <row r="13" spans="1:7" ht="31.5" customHeight="1">
      <c r="A13" s="137" t="s">
        <v>234</v>
      </c>
      <c r="B13" s="47" t="s">
        <v>2</v>
      </c>
      <c r="C13" s="136" t="s">
        <v>58</v>
      </c>
    </row>
    <row r="37" spans="1:3" ht="3" customHeight="1"/>
    <row r="38" spans="1:3" hidden="1"/>
    <row r="39" spans="1:3" ht="18.75">
      <c r="A39" s="398" t="s">
        <v>64</v>
      </c>
      <c r="B39" s="398"/>
      <c r="C39" s="398"/>
    </row>
    <row r="40" spans="1:3" ht="18.75">
      <c r="A40" s="398" t="s">
        <v>60</v>
      </c>
      <c r="B40" s="398"/>
      <c r="C40" s="398"/>
    </row>
    <row r="41" spans="1:3" ht="13.5" customHeight="1">
      <c r="A41" s="132"/>
    </row>
    <row r="42" spans="1:3" ht="18.75">
      <c r="A42" s="399" t="e">
        <f>+#REF!</f>
        <v>#REF!</v>
      </c>
      <c r="B42" s="399"/>
      <c r="C42" s="399"/>
    </row>
    <row r="43" spans="1:3" ht="16.5">
      <c r="A43" s="133"/>
    </row>
    <row r="44" spans="1:3" ht="63">
      <c r="A44" s="70" t="s">
        <v>61</v>
      </c>
      <c r="B44" s="70" t="s">
        <v>62</v>
      </c>
      <c r="C44" s="70" t="s">
        <v>63</v>
      </c>
    </row>
    <row r="45" spans="1:3" ht="30" customHeight="1">
      <c r="A45" s="139" t="e">
        <f>+#REF!</f>
        <v>#REF!</v>
      </c>
      <c r="B45" s="139" t="str">
        <f>+B9</f>
        <v>Không</v>
      </c>
      <c r="C45" s="139" t="e">
        <f>+A45</f>
        <v>#REF!</v>
      </c>
    </row>
    <row r="47" spans="1:3" ht="31.5">
      <c r="A47" s="134" t="s">
        <v>235</v>
      </c>
      <c r="B47" s="400" t="s">
        <v>59</v>
      </c>
      <c r="C47" s="400"/>
    </row>
    <row r="48" spans="1:3" ht="55.5" customHeight="1">
      <c r="A48" s="129"/>
      <c r="B48" s="130"/>
      <c r="C48" s="129"/>
    </row>
    <row r="49" spans="1:3" ht="18.75">
      <c r="A49" s="137" t="s">
        <v>27</v>
      </c>
      <c r="B49" s="47" t="s">
        <v>2</v>
      </c>
      <c r="C49" s="136" t="s">
        <v>58</v>
      </c>
    </row>
  </sheetData>
  <mergeCells count="8">
    <mergeCell ref="A3:C3"/>
    <mergeCell ref="A4:C4"/>
    <mergeCell ref="A6:C6"/>
    <mergeCell ref="B47:C47"/>
    <mergeCell ref="B11:C11"/>
    <mergeCell ref="A39:C39"/>
    <mergeCell ref="A40:C40"/>
    <mergeCell ref="A42:C42"/>
  </mergeCells>
  <phoneticPr fontId="249" type="noConversion"/>
  <pageMargins left="0.75" right="0.75" top="1" bottom="1" header="0.5" footer="0.5"/>
  <pageSetup paperSize="9" orientation="portrait" verticalDpi="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sheetPr>
  <dimension ref="A1:H63"/>
  <sheetViews>
    <sheetView view="pageBreakPreview" zoomScaleNormal="100" zoomScaleSheetLayoutView="100" workbookViewId="0">
      <selection activeCell="A57" sqref="A57:G57"/>
    </sheetView>
  </sheetViews>
  <sheetFormatPr defaultColWidth="9.140625" defaultRowHeight="12.75"/>
  <cols>
    <col min="1" max="1" width="16.42578125" style="180" customWidth="1"/>
    <col min="2" max="2" width="14.85546875" style="180" customWidth="1"/>
    <col min="3" max="4" width="10.85546875" style="180" customWidth="1"/>
    <col min="5" max="5" width="11.7109375" style="180" customWidth="1"/>
    <col min="6" max="6" width="10.28515625" style="180" customWidth="1"/>
    <col min="7" max="7" width="12.28515625" style="180" customWidth="1"/>
    <col min="8" max="16384" width="9.140625" style="180"/>
  </cols>
  <sheetData>
    <row r="1" spans="1:8" ht="38.25" customHeight="1">
      <c r="A1" s="432" t="s">
        <v>314</v>
      </c>
      <c r="B1" s="427"/>
      <c r="C1" s="427"/>
      <c r="D1" s="427"/>
      <c r="E1" s="427"/>
      <c r="F1" s="427"/>
      <c r="G1" s="427"/>
    </row>
    <row r="2" spans="1:8" ht="33" customHeight="1">
      <c r="A2" s="426" t="s">
        <v>323</v>
      </c>
      <c r="B2" s="426"/>
      <c r="C2" s="426"/>
      <c r="D2" s="426"/>
      <c r="E2" s="426"/>
      <c r="F2" s="426"/>
      <c r="G2" s="426"/>
    </row>
    <row r="3" spans="1:8" ht="15.75" customHeight="1">
      <c r="A3" s="427" t="s">
        <v>3</v>
      </c>
      <c r="B3" s="427"/>
      <c r="C3" s="427"/>
      <c r="D3" s="427"/>
      <c r="E3" s="427"/>
      <c r="F3" s="427"/>
      <c r="G3" s="427"/>
    </row>
    <row r="4" spans="1:8" ht="21.95" customHeight="1">
      <c r="A4" s="403" t="s">
        <v>4</v>
      </c>
      <c r="B4" s="403"/>
      <c r="C4" s="403" t="s">
        <v>5</v>
      </c>
      <c r="D4" s="403"/>
      <c r="E4" s="403" t="s">
        <v>6</v>
      </c>
      <c r="F4" s="403"/>
      <c r="G4" s="403"/>
    </row>
    <row r="5" spans="1:8" ht="21.95" customHeight="1">
      <c r="A5" s="419" t="s">
        <v>274</v>
      </c>
      <c r="B5" s="420"/>
      <c r="C5" s="419" t="s">
        <v>275</v>
      </c>
      <c r="D5" s="420"/>
      <c r="E5" s="419" t="s">
        <v>276</v>
      </c>
      <c r="F5" s="420"/>
      <c r="G5" s="420"/>
      <c r="H5" s="179"/>
    </row>
    <row r="6" spans="1:8" ht="21.95" customHeight="1">
      <c r="A6" s="421">
        <v>666538000</v>
      </c>
      <c r="B6" s="422"/>
      <c r="C6" s="421">
        <v>666538000</v>
      </c>
      <c r="D6" s="422"/>
      <c r="E6" s="423">
        <f>+C6*100/A6</f>
        <v>100</v>
      </c>
      <c r="F6" s="424"/>
      <c r="G6" s="425"/>
      <c r="H6" s="179"/>
    </row>
    <row r="7" spans="1:8" ht="27" customHeight="1">
      <c r="A7" s="401" t="s">
        <v>7</v>
      </c>
      <c r="B7" s="401"/>
      <c r="C7" s="401"/>
      <c r="D7" s="401"/>
      <c r="E7" s="401"/>
      <c r="F7" s="401"/>
      <c r="G7" s="401"/>
      <c r="H7" s="179"/>
    </row>
    <row r="8" spans="1:8" ht="24.95" customHeight="1">
      <c r="A8" s="416" t="s">
        <v>300</v>
      </c>
      <c r="B8" s="417"/>
      <c r="C8" s="417"/>
      <c r="D8" s="417"/>
      <c r="E8" s="417"/>
      <c r="F8" s="417"/>
      <c r="G8" s="417"/>
      <c r="H8" s="179"/>
    </row>
    <row r="9" spans="1:8" ht="24.95" customHeight="1">
      <c r="A9" s="416" t="s">
        <v>299</v>
      </c>
      <c r="B9" s="417"/>
      <c r="C9" s="417"/>
      <c r="D9" s="417"/>
      <c r="E9" s="417"/>
      <c r="F9" s="417"/>
      <c r="G9" s="417"/>
      <c r="H9" s="179"/>
    </row>
    <row r="10" spans="1:8" ht="24.95" customHeight="1">
      <c r="A10" s="401" t="s">
        <v>273</v>
      </c>
      <c r="B10" s="402"/>
      <c r="C10" s="402"/>
      <c r="D10" s="402"/>
      <c r="E10" s="402"/>
      <c r="F10" s="402"/>
      <c r="G10" s="402"/>
      <c r="H10" s="179"/>
    </row>
    <row r="11" spans="1:8" ht="20.25" customHeight="1">
      <c r="A11" s="418" t="s">
        <v>8</v>
      </c>
      <c r="B11" s="418"/>
      <c r="C11" s="418"/>
      <c r="D11" s="418"/>
      <c r="E11" s="418"/>
      <c r="F11" s="418"/>
      <c r="G11" s="418"/>
    </row>
    <row r="12" spans="1:8" ht="27.75" customHeight="1">
      <c r="A12" s="403" t="s">
        <v>9</v>
      </c>
      <c r="B12" s="403"/>
      <c r="C12" s="403" t="s">
        <v>10</v>
      </c>
      <c r="D12" s="403"/>
      <c r="E12" s="404" t="s">
        <v>255</v>
      </c>
      <c r="F12" s="405"/>
      <c r="G12" s="406"/>
    </row>
    <row r="13" spans="1:8" ht="24" customHeight="1">
      <c r="A13" s="238" t="s">
        <v>253</v>
      </c>
      <c r="B13" s="238" t="s">
        <v>11</v>
      </c>
      <c r="C13" s="238" t="s">
        <v>12</v>
      </c>
      <c r="D13" s="238" t="s">
        <v>13</v>
      </c>
      <c r="E13" s="407"/>
      <c r="F13" s="408"/>
      <c r="G13" s="409"/>
    </row>
    <row r="14" spans="1:8" ht="21" customHeight="1">
      <c r="A14" s="239" t="s">
        <v>274</v>
      </c>
      <c r="B14" s="239" t="s">
        <v>275</v>
      </c>
      <c r="C14" s="239" t="s">
        <v>276</v>
      </c>
      <c r="D14" s="239" t="s">
        <v>277</v>
      </c>
      <c r="E14" s="410" t="s">
        <v>278</v>
      </c>
      <c r="F14" s="411"/>
      <c r="G14" s="412"/>
    </row>
    <row r="15" spans="1:8" ht="26.25" customHeight="1">
      <c r="A15" s="236">
        <v>98.8</v>
      </c>
      <c r="B15" s="200">
        <v>0.7</v>
      </c>
      <c r="C15" s="234">
        <f>+E6</f>
        <v>100</v>
      </c>
      <c r="D15" s="200">
        <v>0.3</v>
      </c>
      <c r="E15" s="413">
        <f>+(A15*B15)+(C15*D15)</f>
        <v>99.16</v>
      </c>
      <c r="F15" s="414"/>
      <c r="G15" s="415"/>
    </row>
    <row r="16" spans="1:8" ht="21" customHeight="1">
      <c r="A16" s="401" t="s">
        <v>7</v>
      </c>
      <c r="B16" s="401"/>
      <c r="C16" s="401"/>
      <c r="D16" s="401"/>
      <c r="E16" s="401"/>
      <c r="F16" s="401"/>
      <c r="G16" s="401"/>
      <c r="H16" s="179"/>
    </row>
    <row r="17" spans="1:8" ht="21.75" customHeight="1">
      <c r="A17" s="401" t="s">
        <v>271</v>
      </c>
      <c r="B17" s="402"/>
      <c r="C17" s="402"/>
      <c r="D17" s="402"/>
      <c r="E17" s="402"/>
      <c r="F17" s="402"/>
      <c r="G17" s="402"/>
      <c r="H17" s="179"/>
    </row>
    <row r="18" spans="1:8" ht="21.75" customHeight="1">
      <c r="A18" s="401" t="s">
        <v>301</v>
      </c>
      <c r="B18" s="402"/>
      <c r="C18" s="402"/>
      <c r="D18" s="402"/>
      <c r="E18" s="402"/>
      <c r="F18" s="402"/>
      <c r="G18" s="402"/>
      <c r="H18" s="179"/>
    </row>
    <row r="19" spans="1:8" ht="21.75" customHeight="1">
      <c r="A19" s="401" t="s">
        <v>272</v>
      </c>
      <c r="B19" s="402"/>
      <c r="C19" s="402"/>
      <c r="D19" s="402"/>
      <c r="E19" s="402"/>
      <c r="F19" s="402"/>
      <c r="G19" s="402"/>
      <c r="H19" s="179"/>
    </row>
    <row r="20" spans="1:8" ht="21.75" customHeight="1">
      <c r="A20" s="401" t="s">
        <v>302</v>
      </c>
      <c r="B20" s="402"/>
      <c r="C20" s="402"/>
      <c r="D20" s="402"/>
      <c r="E20" s="402"/>
      <c r="F20" s="402"/>
      <c r="G20" s="402"/>
      <c r="H20" s="179"/>
    </row>
    <row r="21" spans="1:8" ht="21.75" customHeight="1">
      <c r="A21" s="401" t="s">
        <v>303</v>
      </c>
      <c r="B21" s="402"/>
      <c r="C21" s="402"/>
      <c r="D21" s="402"/>
      <c r="E21" s="402"/>
      <c r="F21" s="402"/>
      <c r="G21" s="402"/>
      <c r="H21" s="179"/>
    </row>
    <row r="22" spans="1:8" s="284" customFormat="1" ht="33" customHeight="1">
      <c r="A22" s="426" t="s">
        <v>339</v>
      </c>
      <c r="B22" s="426"/>
      <c r="C22" s="426"/>
      <c r="D22" s="426"/>
      <c r="E22" s="426"/>
      <c r="F22" s="426"/>
      <c r="G22" s="426"/>
    </row>
    <row r="23" spans="1:8" ht="21.95" customHeight="1">
      <c r="A23" s="427" t="s">
        <v>3</v>
      </c>
      <c r="B23" s="427"/>
      <c r="C23" s="427"/>
      <c r="D23" s="427"/>
      <c r="E23" s="427"/>
      <c r="F23" s="427"/>
      <c r="G23" s="427"/>
    </row>
    <row r="24" spans="1:8" ht="21.95" customHeight="1">
      <c r="A24" s="403" t="s">
        <v>4</v>
      </c>
      <c r="B24" s="403"/>
      <c r="C24" s="403" t="s">
        <v>5</v>
      </c>
      <c r="D24" s="403"/>
      <c r="E24" s="403" t="s">
        <v>6</v>
      </c>
      <c r="F24" s="403"/>
      <c r="G24" s="403"/>
    </row>
    <row r="25" spans="1:8" ht="21.95" customHeight="1">
      <c r="A25" s="419" t="s">
        <v>274</v>
      </c>
      <c r="B25" s="420"/>
      <c r="C25" s="419" t="s">
        <v>275</v>
      </c>
      <c r="D25" s="420"/>
      <c r="E25" s="419" t="s">
        <v>276</v>
      </c>
      <c r="F25" s="420"/>
      <c r="G25" s="420"/>
      <c r="H25" s="179"/>
    </row>
    <row r="26" spans="1:8" ht="21.95" customHeight="1">
      <c r="A26" s="421">
        <v>734105900</v>
      </c>
      <c r="B26" s="422"/>
      <c r="C26" s="421">
        <v>666538000</v>
      </c>
      <c r="D26" s="422"/>
      <c r="E26" s="428">
        <f>+C26*100/A26</f>
        <v>90.795891982342056</v>
      </c>
      <c r="F26" s="429"/>
      <c r="G26" s="430"/>
      <c r="H26" s="179"/>
    </row>
    <row r="27" spans="1:8" ht="27" customHeight="1">
      <c r="A27" s="401" t="s">
        <v>7</v>
      </c>
      <c r="B27" s="401"/>
      <c r="C27" s="401"/>
      <c r="D27" s="401"/>
      <c r="E27" s="401"/>
      <c r="F27" s="401"/>
      <c r="G27" s="401"/>
      <c r="H27" s="179"/>
    </row>
    <row r="28" spans="1:8" ht="18.75" customHeight="1">
      <c r="A28" s="416" t="s">
        <v>300</v>
      </c>
      <c r="B28" s="417"/>
      <c r="C28" s="417"/>
      <c r="D28" s="417"/>
      <c r="E28" s="417"/>
      <c r="F28" s="417"/>
      <c r="G28" s="417"/>
      <c r="H28" s="179"/>
    </row>
    <row r="29" spans="1:8" ht="24.95" customHeight="1">
      <c r="A29" s="416" t="s">
        <v>299</v>
      </c>
      <c r="B29" s="417"/>
      <c r="C29" s="417"/>
      <c r="D29" s="417"/>
      <c r="E29" s="417"/>
      <c r="F29" s="417"/>
      <c r="G29" s="417"/>
      <c r="H29" s="179"/>
    </row>
    <row r="30" spans="1:8" ht="24.95" customHeight="1">
      <c r="A30" s="401" t="s">
        <v>273</v>
      </c>
      <c r="B30" s="402"/>
      <c r="C30" s="402"/>
      <c r="D30" s="402"/>
      <c r="E30" s="402"/>
      <c r="F30" s="402"/>
      <c r="G30" s="402"/>
      <c r="H30" s="179"/>
    </row>
    <row r="31" spans="1:8" ht="24.95" customHeight="1">
      <c r="A31" s="418" t="s">
        <v>8</v>
      </c>
      <c r="B31" s="418"/>
      <c r="C31" s="418"/>
      <c r="D31" s="418"/>
      <c r="E31" s="418"/>
      <c r="F31" s="418"/>
      <c r="G31" s="418"/>
    </row>
    <row r="32" spans="1:8" ht="32.25" customHeight="1">
      <c r="A32" s="403" t="s">
        <v>9</v>
      </c>
      <c r="B32" s="403"/>
      <c r="C32" s="403" t="s">
        <v>10</v>
      </c>
      <c r="D32" s="403"/>
      <c r="E32" s="404" t="s">
        <v>255</v>
      </c>
      <c r="F32" s="405"/>
      <c r="G32" s="406"/>
    </row>
    <row r="33" spans="1:8" ht="24" customHeight="1">
      <c r="A33" s="281" t="s">
        <v>253</v>
      </c>
      <c r="B33" s="281" t="s">
        <v>11</v>
      </c>
      <c r="C33" s="281" t="s">
        <v>12</v>
      </c>
      <c r="D33" s="281" t="s">
        <v>13</v>
      </c>
      <c r="E33" s="407"/>
      <c r="F33" s="408"/>
      <c r="G33" s="409"/>
    </row>
    <row r="34" spans="1:8" ht="21" customHeight="1">
      <c r="A34" s="280" t="s">
        <v>274</v>
      </c>
      <c r="B34" s="280" t="s">
        <v>275</v>
      </c>
      <c r="C34" s="280" t="s">
        <v>276</v>
      </c>
      <c r="D34" s="280" t="s">
        <v>277</v>
      </c>
      <c r="E34" s="410" t="s">
        <v>278</v>
      </c>
      <c r="F34" s="411"/>
      <c r="G34" s="412"/>
    </row>
    <row r="35" spans="1:8" ht="26.25" customHeight="1">
      <c r="A35" s="277">
        <v>86</v>
      </c>
      <c r="B35" s="200">
        <v>0.7</v>
      </c>
      <c r="C35" s="285">
        <f>E26</f>
        <v>90.795891982342056</v>
      </c>
      <c r="D35" s="200">
        <v>0.3</v>
      </c>
      <c r="E35" s="413">
        <f>+(A35*B35)+(C35*D35)</f>
        <v>87.438767594702611</v>
      </c>
      <c r="F35" s="414"/>
      <c r="G35" s="415"/>
    </row>
    <row r="36" spans="1:8" ht="26.25" customHeight="1">
      <c r="A36" s="401" t="s">
        <v>7</v>
      </c>
      <c r="B36" s="401"/>
      <c r="C36" s="401"/>
      <c r="D36" s="401"/>
      <c r="E36" s="401"/>
      <c r="F36" s="401"/>
      <c r="G36" s="401"/>
      <c r="H36" s="179"/>
    </row>
    <row r="37" spans="1:8" ht="21.75" customHeight="1">
      <c r="A37" s="401" t="s">
        <v>271</v>
      </c>
      <c r="B37" s="402"/>
      <c r="C37" s="402"/>
      <c r="D37" s="402"/>
      <c r="E37" s="402"/>
      <c r="F37" s="402"/>
      <c r="G37" s="402"/>
      <c r="H37" s="179"/>
    </row>
    <row r="38" spans="1:8" ht="21.75" customHeight="1">
      <c r="A38" s="401" t="s">
        <v>301</v>
      </c>
      <c r="B38" s="402"/>
      <c r="C38" s="402"/>
      <c r="D38" s="402"/>
      <c r="E38" s="402"/>
      <c r="F38" s="402"/>
      <c r="G38" s="402"/>
      <c r="H38" s="179"/>
    </row>
    <row r="39" spans="1:8" ht="21.75" customHeight="1">
      <c r="A39" s="401" t="s">
        <v>272</v>
      </c>
      <c r="B39" s="402"/>
      <c r="C39" s="402"/>
      <c r="D39" s="402"/>
      <c r="E39" s="402"/>
      <c r="F39" s="402"/>
      <c r="G39" s="402"/>
      <c r="H39" s="179"/>
    </row>
    <row r="40" spans="1:8" ht="21.75" customHeight="1">
      <c r="A40" s="401" t="s">
        <v>302</v>
      </c>
      <c r="B40" s="402"/>
      <c r="C40" s="402"/>
      <c r="D40" s="402"/>
      <c r="E40" s="402"/>
      <c r="F40" s="402"/>
      <c r="G40" s="402"/>
      <c r="H40" s="179"/>
    </row>
    <row r="41" spans="1:8" ht="21.75" customHeight="1">
      <c r="A41" s="401" t="s">
        <v>303</v>
      </c>
      <c r="B41" s="402"/>
      <c r="C41" s="402"/>
      <c r="D41" s="402"/>
      <c r="E41" s="402"/>
      <c r="F41" s="402"/>
      <c r="G41" s="402"/>
      <c r="H41" s="179"/>
    </row>
    <row r="42" spans="1:8" ht="39.75" customHeight="1">
      <c r="A42" s="426" t="s">
        <v>340</v>
      </c>
      <c r="B42" s="426"/>
      <c r="C42" s="426"/>
      <c r="D42" s="426"/>
      <c r="E42" s="426"/>
      <c r="F42" s="426"/>
      <c r="G42" s="426"/>
    </row>
    <row r="43" spans="1:8" ht="21.95" customHeight="1">
      <c r="A43" s="427" t="s">
        <v>3</v>
      </c>
      <c r="B43" s="427"/>
      <c r="C43" s="427"/>
      <c r="D43" s="427"/>
      <c r="E43" s="427"/>
      <c r="F43" s="427"/>
      <c r="G43" s="427"/>
    </row>
    <row r="44" spans="1:8" ht="21.95" customHeight="1">
      <c r="A44" s="403" t="s">
        <v>4</v>
      </c>
      <c r="B44" s="403"/>
      <c r="C44" s="403" t="s">
        <v>5</v>
      </c>
      <c r="D44" s="403"/>
      <c r="E44" s="403" t="s">
        <v>6</v>
      </c>
      <c r="F44" s="403"/>
      <c r="G44" s="403"/>
    </row>
    <row r="45" spans="1:8" ht="21.95" customHeight="1">
      <c r="A45" s="419" t="s">
        <v>274</v>
      </c>
      <c r="B45" s="420"/>
      <c r="C45" s="419" t="s">
        <v>275</v>
      </c>
      <c r="D45" s="420"/>
      <c r="E45" s="419" t="s">
        <v>276</v>
      </c>
      <c r="F45" s="420"/>
      <c r="G45" s="420"/>
      <c r="H45" s="179"/>
    </row>
    <row r="46" spans="1:8" ht="21.95" customHeight="1">
      <c r="A46" s="421">
        <v>843740884</v>
      </c>
      <c r="B46" s="422"/>
      <c r="C46" s="421">
        <v>666538000</v>
      </c>
      <c r="D46" s="422"/>
      <c r="E46" s="423">
        <f>+C46*100/A46</f>
        <v>78.997949801849359</v>
      </c>
      <c r="F46" s="424"/>
      <c r="G46" s="425"/>
      <c r="H46" s="179"/>
    </row>
    <row r="47" spans="1:8" ht="27" customHeight="1">
      <c r="A47" s="401" t="s">
        <v>7</v>
      </c>
      <c r="B47" s="401"/>
      <c r="C47" s="401"/>
      <c r="D47" s="401"/>
      <c r="E47" s="401"/>
      <c r="F47" s="401"/>
      <c r="G47" s="401"/>
      <c r="H47" s="179"/>
    </row>
    <row r="48" spans="1:8" ht="18" customHeight="1">
      <c r="A48" s="416" t="s">
        <v>300</v>
      </c>
      <c r="B48" s="417"/>
      <c r="C48" s="417"/>
      <c r="D48" s="417"/>
      <c r="E48" s="417"/>
      <c r="F48" s="417"/>
      <c r="G48" s="417"/>
      <c r="H48" s="179"/>
    </row>
    <row r="49" spans="1:8" ht="24.95" customHeight="1">
      <c r="A49" s="416" t="s">
        <v>299</v>
      </c>
      <c r="B49" s="417"/>
      <c r="C49" s="417"/>
      <c r="D49" s="417"/>
      <c r="E49" s="417"/>
      <c r="F49" s="417"/>
      <c r="G49" s="417"/>
      <c r="H49" s="179"/>
    </row>
    <row r="50" spans="1:8" ht="20.25" customHeight="1">
      <c r="A50" s="401" t="s">
        <v>273</v>
      </c>
      <c r="B50" s="402"/>
      <c r="C50" s="402"/>
      <c r="D50" s="402"/>
      <c r="E50" s="402"/>
      <c r="F50" s="402"/>
      <c r="G50" s="402"/>
      <c r="H50" s="179"/>
    </row>
    <row r="51" spans="1:8" ht="18" customHeight="1">
      <c r="A51" s="418" t="s">
        <v>8</v>
      </c>
      <c r="B51" s="418"/>
      <c r="C51" s="418"/>
      <c r="D51" s="418"/>
      <c r="E51" s="418"/>
      <c r="F51" s="418"/>
      <c r="G51" s="418"/>
    </row>
    <row r="52" spans="1:8" ht="32.25" customHeight="1">
      <c r="A52" s="403" t="s">
        <v>9</v>
      </c>
      <c r="B52" s="403"/>
      <c r="C52" s="403" t="s">
        <v>10</v>
      </c>
      <c r="D52" s="403"/>
      <c r="E52" s="404" t="s">
        <v>255</v>
      </c>
      <c r="F52" s="405"/>
      <c r="G52" s="406"/>
    </row>
    <row r="53" spans="1:8" ht="24" customHeight="1">
      <c r="A53" s="281" t="s">
        <v>253</v>
      </c>
      <c r="B53" s="281" t="s">
        <v>11</v>
      </c>
      <c r="C53" s="281" t="s">
        <v>12</v>
      </c>
      <c r="D53" s="281" t="s">
        <v>13</v>
      </c>
      <c r="E53" s="407"/>
      <c r="F53" s="408"/>
      <c r="G53" s="409"/>
    </row>
    <row r="54" spans="1:8" ht="21" customHeight="1">
      <c r="A54" s="280" t="s">
        <v>274</v>
      </c>
      <c r="B54" s="280" t="s">
        <v>275</v>
      </c>
      <c r="C54" s="280" t="s">
        <v>276</v>
      </c>
      <c r="D54" s="280" t="s">
        <v>277</v>
      </c>
      <c r="E54" s="410" t="s">
        <v>278</v>
      </c>
      <c r="F54" s="411"/>
      <c r="G54" s="412"/>
    </row>
    <row r="55" spans="1:8" ht="26.25" customHeight="1">
      <c r="A55" s="275">
        <v>78</v>
      </c>
      <c r="B55" s="200">
        <v>0.7</v>
      </c>
      <c r="C55" s="279">
        <f>+E46</f>
        <v>78.997949801849359</v>
      </c>
      <c r="D55" s="200">
        <v>0.3</v>
      </c>
      <c r="E55" s="413">
        <f>+(A55*B55)+(C55*D55)</f>
        <v>78.299384940554802</v>
      </c>
      <c r="F55" s="414"/>
      <c r="G55" s="415"/>
    </row>
    <row r="56" spans="1:8" ht="21.75" customHeight="1">
      <c r="A56" s="401" t="s">
        <v>7</v>
      </c>
      <c r="B56" s="401"/>
      <c r="C56" s="401"/>
      <c r="D56" s="401"/>
      <c r="E56" s="401"/>
      <c r="F56" s="401"/>
      <c r="G56" s="401"/>
      <c r="H56" s="179"/>
    </row>
    <row r="57" spans="1:8" ht="21.75" customHeight="1">
      <c r="A57" s="401" t="s">
        <v>271</v>
      </c>
      <c r="B57" s="402"/>
      <c r="C57" s="402"/>
      <c r="D57" s="402"/>
      <c r="E57" s="402"/>
      <c r="F57" s="402"/>
      <c r="G57" s="402"/>
      <c r="H57" s="179"/>
    </row>
    <row r="58" spans="1:8" ht="21.75" customHeight="1">
      <c r="A58" s="401" t="s">
        <v>301</v>
      </c>
      <c r="B58" s="402"/>
      <c r="C58" s="402"/>
      <c r="D58" s="402"/>
      <c r="E58" s="402"/>
      <c r="F58" s="402"/>
      <c r="G58" s="402"/>
      <c r="H58" s="179"/>
    </row>
    <row r="59" spans="1:8" ht="21.75" customHeight="1">
      <c r="A59" s="401" t="s">
        <v>272</v>
      </c>
      <c r="B59" s="402"/>
      <c r="C59" s="402"/>
      <c r="D59" s="402"/>
      <c r="E59" s="402"/>
      <c r="F59" s="402"/>
      <c r="G59" s="402"/>
      <c r="H59" s="179"/>
    </row>
    <row r="60" spans="1:8" ht="21.75" customHeight="1">
      <c r="A60" s="401" t="s">
        <v>302</v>
      </c>
      <c r="B60" s="402"/>
      <c r="C60" s="402"/>
      <c r="D60" s="402"/>
      <c r="E60" s="402"/>
      <c r="F60" s="402"/>
      <c r="G60" s="402"/>
      <c r="H60" s="179"/>
    </row>
    <row r="61" spans="1:8" ht="21.75" customHeight="1">
      <c r="A61" s="401" t="s">
        <v>303</v>
      </c>
      <c r="B61" s="402"/>
      <c r="C61" s="402"/>
      <c r="D61" s="402"/>
      <c r="E61" s="402"/>
      <c r="F61" s="402"/>
      <c r="G61" s="402"/>
      <c r="H61" s="179"/>
    </row>
    <row r="62" spans="1:8" s="201" customFormat="1" ht="45.75" customHeight="1">
      <c r="A62" s="361" t="str">
        <f>+TH!A48</f>
        <v>1. Ông: Dương Phong Vũ  ……..</v>
      </c>
      <c r="B62" s="361"/>
      <c r="C62" s="361"/>
      <c r="D62" s="431" t="s">
        <v>349</v>
      </c>
      <c r="E62" s="431"/>
      <c r="F62" s="431"/>
      <c r="G62" s="431"/>
    </row>
    <row r="63" spans="1:8" ht="18.75">
      <c r="A63" s="361"/>
      <c r="B63" s="361"/>
      <c r="C63" s="361"/>
    </row>
  </sheetData>
  <mergeCells count="85">
    <mergeCell ref="E14:G14"/>
    <mergeCell ref="E15:G15"/>
    <mergeCell ref="A10:G10"/>
    <mergeCell ref="A1:G1"/>
    <mergeCell ref="A2:G2"/>
    <mergeCell ref="A3:G3"/>
    <mergeCell ref="E4:G4"/>
    <mergeCell ref="A4:B4"/>
    <mergeCell ref="C4:D4"/>
    <mergeCell ref="E5:G5"/>
    <mergeCell ref="A12:B12"/>
    <mergeCell ref="C6:D6"/>
    <mergeCell ref="E6:G6"/>
    <mergeCell ref="C12:D12"/>
    <mergeCell ref="A11:G11"/>
    <mergeCell ref="A5:B5"/>
    <mergeCell ref="A6:B6"/>
    <mergeCell ref="C5:D5"/>
    <mergeCell ref="E12:G13"/>
    <mergeCell ref="A7:G7"/>
    <mergeCell ref="A8:G8"/>
    <mergeCell ref="A9:G9"/>
    <mergeCell ref="A56:G56"/>
    <mergeCell ref="A63:C63"/>
    <mergeCell ref="A57:G57"/>
    <mergeCell ref="A58:G58"/>
    <mergeCell ref="A61:G61"/>
    <mergeCell ref="A59:G59"/>
    <mergeCell ref="A60:G60"/>
    <mergeCell ref="A62:C62"/>
    <mergeCell ref="D62:G62"/>
    <mergeCell ref="A22:G22"/>
    <mergeCell ref="A23:G23"/>
    <mergeCell ref="A24:B24"/>
    <mergeCell ref="C24:D24"/>
    <mergeCell ref="E24:G24"/>
    <mergeCell ref="A31:G31"/>
    <mergeCell ref="A25:B25"/>
    <mergeCell ref="C25:D25"/>
    <mergeCell ref="E25:G25"/>
    <mergeCell ref="A26:B26"/>
    <mergeCell ref="C26:D26"/>
    <mergeCell ref="E26:G26"/>
    <mergeCell ref="A42:G42"/>
    <mergeCell ref="A43:G43"/>
    <mergeCell ref="A44:B44"/>
    <mergeCell ref="C44:D44"/>
    <mergeCell ref="E44:G44"/>
    <mergeCell ref="A45:B45"/>
    <mergeCell ref="C45:D45"/>
    <mergeCell ref="E45:G45"/>
    <mergeCell ref="A46:B46"/>
    <mergeCell ref="C46:D46"/>
    <mergeCell ref="E46:G46"/>
    <mergeCell ref="A47:G47"/>
    <mergeCell ref="A48:G48"/>
    <mergeCell ref="A49:G49"/>
    <mergeCell ref="A50:G50"/>
    <mergeCell ref="A51:G51"/>
    <mergeCell ref="A52:B52"/>
    <mergeCell ref="C52:D52"/>
    <mergeCell ref="E52:G53"/>
    <mergeCell ref="E54:G54"/>
    <mergeCell ref="E55:G55"/>
    <mergeCell ref="A16:G16"/>
    <mergeCell ref="A17:G17"/>
    <mergeCell ref="A18:G18"/>
    <mergeCell ref="A19:G19"/>
    <mergeCell ref="A20:G20"/>
    <mergeCell ref="A40:G40"/>
    <mergeCell ref="A41:G41"/>
    <mergeCell ref="A21:G21"/>
    <mergeCell ref="A36:G36"/>
    <mergeCell ref="A37:G37"/>
    <mergeCell ref="A38:G38"/>
    <mergeCell ref="A39:G39"/>
    <mergeCell ref="A32:B32"/>
    <mergeCell ref="C32:D32"/>
    <mergeCell ref="E32:G33"/>
    <mergeCell ref="E34:G34"/>
    <mergeCell ref="E35:G35"/>
    <mergeCell ref="A27:G27"/>
    <mergeCell ref="A28:G28"/>
    <mergeCell ref="A29:G29"/>
    <mergeCell ref="A30:G30"/>
  </mergeCells>
  <phoneticPr fontId="249" type="noConversion"/>
  <pageMargins left="0.75" right="0.25" top="0.25" bottom="0.25" header="0.25" footer="0.25"/>
  <pageSetup paperSize="9" orientation="portrait" r:id="rId1"/>
  <headerFooter alignWithMargins="0"/>
  <ignoredErrors>
    <ignoredError sqref="E62:G62" unlockedFormula="1"/>
    <ignoredError sqref="A5:G5 A14:E14" numberStoredAsText="1"/>
    <ignoredError sqref="E6 C15:D15 F15:G15" evalError="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sheetPr>
  <dimension ref="A1:D32"/>
  <sheetViews>
    <sheetView view="pageBreakPreview" topLeftCell="A23" zoomScaleNormal="100" zoomScaleSheetLayoutView="100" workbookViewId="0">
      <selection activeCell="C32" sqref="C32"/>
    </sheetView>
  </sheetViews>
  <sheetFormatPr defaultColWidth="9.140625" defaultRowHeight="12.75"/>
  <cols>
    <col min="1" max="1" width="8.85546875" style="180" customWidth="1"/>
    <col min="2" max="2" width="44.42578125" style="180" customWidth="1"/>
    <col min="3" max="3" width="37.42578125" style="180" customWidth="1"/>
    <col min="4" max="4" width="12.7109375" style="180" bestFit="1" customWidth="1"/>
    <col min="5" max="16384" width="9.140625" style="180"/>
  </cols>
  <sheetData>
    <row r="1" spans="1:4" hidden="1"/>
    <row r="2" spans="1:4" ht="37.5" customHeight="1">
      <c r="A2" s="432" t="s">
        <v>315</v>
      </c>
      <c r="B2" s="427"/>
      <c r="C2" s="427"/>
    </row>
    <row r="3" spans="1:4" ht="34.5" customHeight="1">
      <c r="A3" s="432" t="str">
        <f>+'PL 01'!A2:G2</f>
        <v>E-HSĐXTC của Nhà thầu: Công ty TNHH tư vấn công nghiệp Lào Cai</v>
      </c>
      <c r="B3" s="432"/>
      <c r="C3" s="432"/>
    </row>
    <row r="4" spans="1:4" ht="34.5" customHeight="1">
      <c r="A4" s="202" t="s">
        <v>15</v>
      </c>
      <c r="B4" s="202" t="s">
        <v>250</v>
      </c>
      <c r="C4" s="202" t="s">
        <v>14</v>
      </c>
    </row>
    <row r="5" spans="1:4" ht="30" customHeight="1">
      <c r="A5" s="203">
        <v>1</v>
      </c>
      <c r="B5" s="182" t="s">
        <v>0</v>
      </c>
      <c r="C5" s="204">
        <f>+'Mo thau'!C16:D16</f>
        <v>666538000</v>
      </c>
      <c r="D5" s="205"/>
    </row>
    <row r="6" spans="1:4" ht="30" customHeight="1">
      <c r="A6" s="203">
        <v>2</v>
      </c>
      <c r="B6" s="182" t="s">
        <v>57</v>
      </c>
      <c r="C6" s="206">
        <f>+'Mo thau'!C17:D17</f>
        <v>0</v>
      </c>
    </row>
    <row r="7" spans="1:4" ht="30" customHeight="1">
      <c r="A7" s="203">
        <v>3</v>
      </c>
      <c r="B7" s="182" t="s">
        <v>304</v>
      </c>
      <c r="C7" s="204">
        <f>+'Mo thau'!C18:D18</f>
        <v>666538000</v>
      </c>
    </row>
    <row r="8" spans="1:4" ht="43.5" customHeight="1">
      <c r="A8" s="203"/>
      <c r="B8" s="207" t="s">
        <v>251</v>
      </c>
      <c r="C8" s="202"/>
    </row>
    <row r="9" spans="1:4" ht="30" customHeight="1">
      <c r="A9" s="203">
        <v>4</v>
      </c>
      <c r="B9" s="182" t="s">
        <v>252</v>
      </c>
      <c r="C9" s="208">
        <f>+'PL 01'!C15</f>
        <v>100</v>
      </c>
    </row>
    <row r="10" spans="1:4" ht="30" customHeight="1">
      <c r="A10" s="203">
        <v>5</v>
      </c>
      <c r="B10" s="182" t="s">
        <v>253</v>
      </c>
      <c r="C10" s="209">
        <f>+'PL 01'!A15</f>
        <v>98.8</v>
      </c>
    </row>
    <row r="11" spans="1:4" ht="30" customHeight="1">
      <c r="A11" s="202">
        <v>6</v>
      </c>
      <c r="B11" s="210" t="s">
        <v>254</v>
      </c>
      <c r="C11" s="211">
        <f>+'PL 01'!E15</f>
        <v>99.16</v>
      </c>
    </row>
    <row r="12" spans="1:4" ht="34.5" customHeight="1">
      <c r="A12" s="432" t="str">
        <f>'PL 01'!A22:G22</f>
        <v>E-HSĐXTC của Nhà thầu: Công ty TNHH công nghệ cao HT Việt Nam</v>
      </c>
      <c r="B12" s="432"/>
      <c r="C12" s="432"/>
    </row>
    <row r="13" spans="1:4" ht="34.5" customHeight="1">
      <c r="A13" s="202" t="s">
        <v>15</v>
      </c>
      <c r="B13" s="202" t="s">
        <v>250</v>
      </c>
      <c r="C13" s="202" t="s">
        <v>14</v>
      </c>
    </row>
    <row r="14" spans="1:4" ht="30" customHeight="1">
      <c r="A14" s="203">
        <v>1</v>
      </c>
      <c r="B14" s="182" t="s">
        <v>0</v>
      </c>
      <c r="C14" s="204">
        <f>'Mo thau'!E16</f>
        <v>734105900</v>
      </c>
      <c r="D14" s="205"/>
    </row>
    <row r="15" spans="1:4" ht="30" customHeight="1">
      <c r="A15" s="203">
        <v>2</v>
      </c>
      <c r="B15" s="182" t="s">
        <v>57</v>
      </c>
      <c r="C15" s="206">
        <f>+'Mo thau'!C26:D26</f>
        <v>0</v>
      </c>
    </row>
    <row r="16" spans="1:4" ht="30" customHeight="1">
      <c r="A16" s="203">
        <v>3</v>
      </c>
      <c r="B16" s="182" t="s">
        <v>304</v>
      </c>
      <c r="C16" s="204">
        <f>'Mo thau'!E18</f>
        <v>734105900</v>
      </c>
    </row>
    <row r="17" spans="1:4" ht="43.5" customHeight="1">
      <c r="A17" s="203"/>
      <c r="B17" s="207" t="s">
        <v>251</v>
      </c>
      <c r="C17" s="202"/>
    </row>
    <row r="18" spans="1:4" ht="30" customHeight="1">
      <c r="A18" s="203">
        <v>4</v>
      </c>
      <c r="B18" s="182" t="s">
        <v>252</v>
      </c>
      <c r="C18" s="286">
        <f>'PL 01'!C35</f>
        <v>90.795891982342056</v>
      </c>
    </row>
    <row r="19" spans="1:4" ht="30" customHeight="1">
      <c r="A19" s="203">
        <v>5</v>
      </c>
      <c r="B19" s="182" t="s">
        <v>253</v>
      </c>
      <c r="C19" s="292">
        <f>'PL 01'!A35</f>
        <v>86</v>
      </c>
    </row>
    <row r="20" spans="1:4" ht="30" customHeight="1">
      <c r="A20" s="202">
        <v>6</v>
      </c>
      <c r="B20" s="210" t="s">
        <v>254</v>
      </c>
      <c r="C20" s="211">
        <f>'PL 01'!E35</f>
        <v>87.438767594702611</v>
      </c>
    </row>
    <row r="21" spans="1:4" ht="41.25" customHeight="1">
      <c r="A21" s="432" t="str">
        <f>'PL 01'!A42:G42</f>
        <v>E-HSĐXTC của Nhà thầu: Công ty cổ phần dịch vụ tư vấn xây dựng điện Việt Nam.</v>
      </c>
      <c r="B21" s="432"/>
      <c r="C21" s="432"/>
    </row>
    <row r="22" spans="1:4" ht="34.5" customHeight="1">
      <c r="A22" s="202" t="s">
        <v>15</v>
      </c>
      <c r="B22" s="202" t="s">
        <v>250</v>
      </c>
      <c r="C22" s="202" t="s">
        <v>14</v>
      </c>
    </row>
    <row r="23" spans="1:4" ht="30" customHeight="1">
      <c r="A23" s="203">
        <v>1</v>
      </c>
      <c r="B23" s="182" t="s">
        <v>0</v>
      </c>
      <c r="C23" s="204">
        <f>'Mo thau'!F16</f>
        <v>834740884</v>
      </c>
      <c r="D23" s="205"/>
    </row>
    <row r="24" spans="1:4" ht="30" customHeight="1">
      <c r="A24" s="203">
        <v>2</v>
      </c>
      <c r="B24" s="182" t="s">
        <v>57</v>
      </c>
      <c r="C24" s="206">
        <f>+'Mo thau'!C35:D35</f>
        <v>0</v>
      </c>
    </row>
    <row r="25" spans="1:4" ht="30" customHeight="1">
      <c r="A25" s="203">
        <v>3</v>
      </c>
      <c r="B25" s="182" t="s">
        <v>304</v>
      </c>
      <c r="C25" s="204">
        <f>'Mo thau'!F18</f>
        <v>834740884</v>
      </c>
    </row>
    <row r="26" spans="1:4" ht="35.25" customHeight="1">
      <c r="A26" s="203"/>
      <c r="B26" s="207" t="s">
        <v>251</v>
      </c>
      <c r="C26" s="202"/>
    </row>
    <row r="27" spans="1:4" ht="30" customHeight="1">
      <c r="A27" s="203">
        <v>4</v>
      </c>
      <c r="B27" s="182" t="s">
        <v>252</v>
      </c>
      <c r="C27" s="208">
        <f>'PL 01'!E46</f>
        <v>78.997949801849359</v>
      </c>
    </row>
    <row r="28" spans="1:4" ht="30" customHeight="1">
      <c r="A28" s="203">
        <v>5</v>
      </c>
      <c r="B28" s="182" t="s">
        <v>253</v>
      </c>
      <c r="C28" s="292">
        <f>'PL 01'!A55</f>
        <v>78</v>
      </c>
    </row>
    <row r="29" spans="1:4" ht="30" customHeight="1">
      <c r="A29" s="202">
        <v>6</v>
      </c>
      <c r="B29" s="210" t="s">
        <v>254</v>
      </c>
      <c r="C29" s="211">
        <f>'PL 01'!E55</f>
        <v>78.299384940554802</v>
      </c>
    </row>
    <row r="30" spans="1:4" ht="33.75" customHeight="1">
      <c r="A30" s="237"/>
    </row>
    <row r="31" spans="1:4" ht="49.9" customHeight="1">
      <c r="A31" s="433" t="str">
        <f>+TH!A48</f>
        <v>1. Ông: Dương Phong Vũ  ……..</v>
      </c>
      <c r="B31" s="433"/>
      <c r="C31" s="213" t="str">
        <f>TH!G48</f>
        <v>Ông: Lê Tuấn Anh……..</v>
      </c>
    </row>
    <row r="32" spans="1:4" ht="36" customHeight="1">
      <c r="B32" s="212"/>
    </row>
  </sheetData>
  <mergeCells count="5">
    <mergeCell ref="A3:C3"/>
    <mergeCell ref="A2:C2"/>
    <mergeCell ref="A31:B31"/>
    <mergeCell ref="A12:C12"/>
    <mergeCell ref="A21:C21"/>
  </mergeCells>
  <pageMargins left="0.75" right="0.25" top="0.25" bottom="0.25" header="0.25" footer="0.25"/>
  <pageSetup paperSize="9" orientation="portrait" r:id="rId1"/>
  <headerFooter alignWithMargins="0"/>
  <ignoredErrors>
    <ignoredError sqref="C9:C11" evalError="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sheetPr>
  <dimension ref="A1:AY57"/>
  <sheetViews>
    <sheetView view="pageBreakPreview" topLeftCell="A45" zoomScaleNormal="85" workbookViewId="0">
      <selection activeCell="G50" sqref="G50"/>
    </sheetView>
  </sheetViews>
  <sheetFormatPr defaultColWidth="9.140625" defaultRowHeight="12.75"/>
  <cols>
    <col min="1" max="1" width="6.28515625" style="44" customWidth="1"/>
    <col min="2" max="2" width="21.42578125" style="25" customWidth="1"/>
    <col min="3" max="3" width="16.42578125" style="25" customWidth="1"/>
    <col min="4" max="4" width="21" style="25" customWidth="1"/>
    <col min="5" max="5" width="10.140625" style="25" customWidth="1"/>
    <col min="6" max="6" width="11.140625" style="25" bestFit="1" customWidth="1"/>
    <col min="7" max="7" width="12" style="25" customWidth="1"/>
    <col min="8" max="8" width="8.28515625" style="25" customWidth="1"/>
    <col min="9" max="9" width="9.140625" style="25"/>
    <col min="10" max="10" width="14.7109375" style="25" bestFit="1" customWidth="1"/>
    <col min="11" max="16384" width="9.140625" style="25"/>
  </cols>
  <sheetData>
    <row r="1" spans="1:51" ht="29.25" hidden="1" customHeight="1">
      <c r="A1" s="385" t="s">
        <v>126</v>
      </c>
      <c r="B1" s="385"/>
      <c r="C1" s="385"/>
      <c r="D1" s="385"/>
      <c r="E1" s="385"/>
      <c r="F1" s="385"/>
      <c r="G1" s="385"/>
      <c r="H1" s="41"/>
      <c r="I1" s="42"/>
      <c r="J1" s="42"/>
      <c r="K1" s="42"/>
      <c r="L1" s="42"/>
      <c r="M1" s="42"/>
      <c r="N1" s="42"/>
      <c r="O1" s="42"/>
      <c r="P1" s="42"/>
      <c r="Q1" s="42"/>
      <c r="R1" s="42"/>
      <c r="S1" s="42"/>
      <c r="T1" s="42"/>
      <c r="U1" s="42"/>
      <c r="V1" s="42"/>
      <c r="W1" s="42"/>
      <c r="X1" s="42"/>
      <c r="Y1" s="42"/>
      <c r="Z1" s="42"/>
      <c r="AA1" s="42"/>
      <c r="AB1" s="42"/>
      <c r="AC1" s="42"/>
      <c r="AD1" s="42"/>
      <c r="AE1" s="42"/>
      <c r="AF1" s="42"/>
      <c r="AG1" s="42"/>
      <c r="AH1" s="42"/>
      <c r="AI1" s="42"/>
      <c r="AJ1" s="42"/>
      <c r="AK1" s="42"/>
      <c r="AL1" s="42"/>
      <c r="AM1" s="42"/>
      <c r="AN1" s="42"/>
      <c r="AO1" s="42"/>
      <c r="AP1" s="42"/>
      <c r="AQ1" s="42"/>
      <c r="AR1" s="42"/>
      <c r="AS1" s="42"/>
      <c r="AT1" s="42"/>
      <c r="AU1" s="42"/>
    </row>
    <row r="2" spans="1:51" ht="50.25" hidden="1" customHeight="1">
      <c r="A2" s="332" t="e">
        <f>+#REF!</f>
        <v>#REF!</v>
      </c>
      <c r="B2" s="332"/>
      <c r="C2" s="332"/>
      <c r="D2" s="332"/>
      <c r="E2" s="332"/>
      <c r="F2" s="332"/>
      <c r="G2" s="332"/>
      <c r="H2" s="28"/>
      <c r="I2" s="42"/>
      <c r="J2" s="42"/>
      <c r="K2" s="42"/>
      <c r="L2" s="42"/>
      <c r="M2" s="42"/>
      <c r="N2" s="42"/>
      <c r="O2" s="42"/>
      <c r="P2" s="42"/>
      <c r="Q2" s="42"/>
      <c r="R2" s="42"/>
      <c r="S2" s="42"/>
      <c r="T2" s="42"/>
      <c r="U2" s="42"/>
      <c r="V2" s="42"/>
      <c r="W2" s="42"/>
      <c r="X2" s="42"/>
      <c r="Y2" s="42"/>
      <c r="Z2" s="42"/>
      <c r="AA2" s="42"/>
      <c r="AB2" s="42"/>
      <c r="AC2" s="42"/>
      <c r="AD2" s="42"/>
      <c r="AE2" s="42"/>
      <c r="AF2" s="42"/>
      <c r="AG2" s="42"/>
      <c r="AH2" s="42"/>
      <c r="AI2" s="42"/>
      <c r="AJ2" s="42"/>
      <c r="AK2" s="42"/>
      <c r="AL2" s="42"/>
      <c r="AM2" s="42"/>
      <c r="AN2" s="42"/>
      <c r="AO2" s="42"/>
      <c r="AP2" s="42"/>
      <c r="AQ2" s="42"/>
      <c r="AR2" s="42"/>
      <c r="AS2" s="42"/>
      <c r="AT2" s="42"/>
      <c r="AU2" s="42"/>
    </row>
    <row r="3" spans="1:51" s="24" customFormat="1" ht="49.5" hidden="1" customHeight="1">
      <c r="A3" s="56" t="s">
        <v>15</v>
      </c>
      <c r="B3" s="443" t="s">
        <v>248</v>
      </c>
      <c r="C3" s="443"/>
      <c r="D3" s="20" t="s">
        <v>197</v>
      </c>
      <c r="E3" s="20" t="s">
        <v>247</v>
      </c>
      <c r="F3" s="20"/>
      <c r="G3" s="20" t="s">
        <v>245</v>
      </c>
      <c r="H3" s="15"/>
      <c r="I3" s="23"/>
      <c r="J3" s="23"/>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row>
    <row r="4" spans="1:51" s="45" customFormat="1" ht="41.25" hidden="1" customHeight="1">
      <c r="A4" s="20">
        <v>1</v>
      </c>
      <c r="B4" s="444" t="s">
        <v>28</v>
      </c>
      <c r="C4" s="445"/>
      <c r="D4" s="19"/>
      <c r="E4" s="22" t="str">
        <f>IF(AND(E5="Đạt",E6="Đạt"),"Đạt","Không đạt")</f>
        <v>Không đạt</v>
      </c>
      <c r="F4" s="22"/>
      <c r="G4" s="20"/>
      <c r="H4" s="48"/>
      <c r="I4" s="48"/>
      <c r="J4" s="48"/>
      <c r="K4" s="48"/>
      <c r="L4" s="48"/>
      <c r="M4" s="48"/>
      <c r="N4" s="48"/>
      <c r="O4" s="48"/>
      <c r="P4" s="48"/>
      <c r="Q4" s="48"/>
      <c r="R4" s="48"/>
      <c r="S4" s="48"/>
      <c r="T4" s="48"/>
      <c r="U4" s="48"/>
      <c r="V4" s="48"/>
      <c r="W4" s="48"/>
      <c r="X4" s="48"/>
      <c r="Y4" s="48"/>
      <c r="Z4" s="48"/>
      <c r="AA4" s="48"/>
      <c r="AB4" s="48"/>
      <c r="AC4" s="48"/>
      <c r="AD4" s="48"/>
      <c r="AE4" s="48"/>
      <c r="AF4" s="48"/>
      <c r="AG4" s="48"/>
      <c r="AH4" s="48"/>
      <c r="AI4" s="48"/>
      <c r="AJ4" s="48"/>
      <c r="AK4" s="48"/>
      <c r="AL4" s="48"/>
      <c r="AM4" s="48"/>
      <c r="AN4" s="48"/>
    </row>
    <row r="5" spans="1:51" s="52" customFormat="1" ht="56.25" hidden="1" customHeight="1">
      <c r="A5" s="18">
        <v>1.1000000000000001</v>
      </c>
      <c r="B5" s="446" t="s">
        <v>29</v>
      </c>
      <c r="C5" s="447"/>
      <c r="D5" s="19" t="s">
        <v>30</v>
      </c>
      <c r="E5" s="19"/>
      <c r="F5" s="19"/>
      <c r="G5" s="18" t="s">
        <v>23</v>
      </c>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row>
    <row r="6" spans="1:51" s="52" customFormat="1" ht="56.25" hidden="1" customHeight="1">
      <c r="A6" s="18">
        <v>1.2</v>
      </c>
      <c r="B6" s="448" t="s">
        <v>31</v>
      </c>
      <c r="C6" s="448"/>
      <c r="D6" s="19" t="s">
        <v>32</v>
      </c>
      <c r="E6" s="19"/>
      <c r="F6" s="19"/>
      <c r="G6" s="18" t="s">
        <v>23</v>
      </c>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row>
    <row r="7" spans="1:51" s="45" customFormat="1" ht="41.25" hidden="1" customHeight="1">
      <c r="A7" s="20">
        <v>2</v>
      </c>
      <c r="B7" s="444" t="s">
        <v>34</v>
      </c>
      <c r="C7" s="445"/>
      <c r="D7" s="19"/>
      <c r="E7" s="22" t="str">
        <f>IF(AND(E8="Đạt"),"Đạt","Không đạt")</f>
        <v>Không đạt</v>
      </c>
      <c r="F7" s="22"/>
      <c r="G7" s="20"/>
      <c r="H7" s="48"/>
      <c r="I7" s="48"/>
      <c r="J7" s="48"/>
      <c r="K7" s="48"/>
      <c r="L7" s="48"/>
      <c r="M7" s="48"/>
      <c r="N7" s="48"/>
      <c r="O7" s="48"/>
      <c r="P7" s="48"/>
      <c r="Q7" s="48"/>
      <c r="R7" s="48"/>
      <c r="S7" s="48"/>
      <c r="T7" s="48"/>
      <c r="U7" s="48"/>
      <c r="V7" s="48"/>
      <c r="W7" s="48"/>
      <c r="X7" s="48"/>
      <c r="Y7" s="48"/>
      <c r="Z7" s="48"/>
      <c r="AA7" s="48"/>
      <c r="AB7" s="48"/>
      <c r="AC7" s="48"/>
      <c r="AD7" s="48"/>
      <c r="AE7" s="48"/>
      <c r="AF7" s="48"/>
      <c r="AG7" s="48"/>
      <c r="AH7" s="48"/>
      <c r="AI7" s="48"/>
      <c r="AJ7" s="48"/>
      <c r="AK7" s="48"/>
      <c r="AL7" s="48"/>
      <c r="AM7" s="48"/>
      <c r="AN7" s="48"/>
    </row>
    <row r="8" spans="1:51" s="52" customFormat="1" ht="123" hidden="1" customHeight="1">
      <c r="A8" s="18">
        <v>2.1</v>
      </c>
      <c r="B8" s="446" t="s">
        <v>37</v>
      </c>
      <c r="C8" s="447"/>
      <c r="D8" s="19" t="s">
        <v>38</v>
      </c>
      <c r="E8" s="19"/>
      <c r="F8" s="19"/>
      <c r="G8" s="18"/>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51" s="45" customFormat="1" ht="24" hidden="1" customHeight="1">
      <c r="A9" s="20">
        <v>3</v>
      </c>
      <c r="B9" s="435" t="s">
        <v>21</v>
      </c>
      <c r="C9" s="435"/>
      <c r="D9" s="58"/>
      <c r="E9" s="22" t="str">
        <f>IF(AND(E10="Đạt",E11="Đạt",E12="Đạt"),"Đạt","Không đạt")</f>
        <v>Không đạt</v>
      </c>
      <c r="F9" s="22"/>
      <c r="G9" s="20"/>
      <c r="H9" s="27"/>
      <c r="J9" s="49"/>
    </row>
    <row r="10" spans="1:51" s="24" customFormat="1" ht="79.5" hidden="1" customHeight="1">
      <c r="A10" s="18">
        <v>3.1</v>
      </c>
      <c r="B10" s="436" t="s">
        <v>39</v>
      </c>
      <c r="C10" s="436"/>
      <c r="D10" s="19" t="s">
        <v>41</v>
      </c>
      <c r="E10" s="19"/>
      <c r="F10" s="19"/>
      <c r="G10" s="18"/>
      <c r="H10" s="17"/>
      <c r="I10" s="23"/>
      <c r="J10" s="23"/>
      <c r="K10" s="23"/>
      <c r="L10" s="23"/>
      <c r="M10" s="23"/>
      <c r="N10" s="23"/>
      <c r="O10" s="23"/>
      <c r="P10" s="23"/>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3"/>
      <c r="AP10" s="23"/>
      <c r="AQ10" s="23"/>
      <c r="AR10" s="23"/>
      <c r="AS10" s="23"/>
      <c r="AT10" s="23"/>
      <c r="AU10" s="23"/>
      <c r="AV10" s="23"/>
      <c r="AW10" s="23"/>
      <c r="AX10" s="23"/>
      <c r="AY10" s="23"/>
    </row>
    <row r="11" spans="1:51" s="24" customFormat="1" ht="36" hidden="1" customHeight="1">
      <c r="A11" s="18">
        <v>3.2</v>
      </c>
      <c r="B11" s="436" t="s">
        <v>22</v>
      </c>
      <c r="C11" s="436"/>
      <c r="D11" s="19" t="s">
        <v>42</v>
      </c>
      <c r="E11" s="19"/>
      <c r="F11" s="19"/>
      <c r="G11" s="18"/>
      <c r="H11" s="17"/>
      <c r="I11" s="23"/>
      <c r="J11" s="23"/>
      <c r="K11" s="23"/>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23"/>
      <c r="AX11" s="23"/>
      <c r="AY11" s="23"/>
    </row>
    <row r="12" spans="1:51" s="24" customFormat="1" ht="90" hidden="1" customHeight="1">
      <c r="A12" s="18">
        <v>3.3</v>
      </c>
      <c r="B12" s="436" t="s">
        <v>40</v>
      </c>
      <c r="C12" s="436"/>
      <c r="D12" s="19" t="s">
        <v>43</v>
      </c>
      <c r="E12" s="19"/>
      <c r="F12" s="19"/>
      <c r="G12" s="18"/>
      <c r="H12" s="17"/>
      <c r="I12" s="23"/>
      <c r="J12" s="23"/>
      <c r="K12" s="23"/>
      <c r="L12" s="23"/>
      <c r="M12" s="23"/>
      <c r="N12" s="23"/>
      <c r="O12" s="23"/>
      <c r="P12" s="23"/>
      <c r="Q12" s="23"/>
      <c r="R12" s="23"/>
      <c r="S12" s="23"/>
      <c r="T12" s="23"/>
      <c r="U12" s="23"/>
      <c r="V12" s="23"/>
      <c r="W12" s="23"/>
      <c r="X12" s="23"/>
      <c r="Y12" s="23"/>
      <c r="Z12" s="23"/>
      <c r="AA12" s="23"/>
      <c r="AB12" s="23"/>
      <c r="AC12" s="23"/>
      <c r="AD12" s="23"/>
      <c r="AE12" s="23"/>
      <c r="AF12" s="23"/>
      <c r="AG12" s="23"/>
      <c r="AH12" s="23"/>
      <c r="AI12" s="23"/>
      <c r="AJ12" s="23"/>
      <c r="AK12" s="23"/>
      <c r="AL12" s="23"/>
      <c r="AM12" s="23"/>
      <c r="AN12" s="23"/>
      <c r="AO12" s="23"/>
      <c r="AP12" s="23"/>
      <c r="AQ12" s="23"/>
      <c r="AR12" s="23"/>
      <c r="AS12" s="23"/>
      <c r="AT12" s="23"/>
      <c r="AU12" s="23"/>
      <c r="AV12" s="23"/>
      <c r="AW12" s="23"/>
      <c r="AX12" s="23"/>
      <c r="AY12" s="23"/>
    </row>
    <row r="13" spans="1:51" s="45" customFormat="1" ht="24" hidden="1" customHeight="1">
      <c r="A13" s="20">
        <v>4</v>
      </c>
      <c r="B13" s="441" t="s">
        <v>138</v>
      </c>
      <c r="C13" s="441"/>
      <c r="D13" s="51"/>
      <c r="E13" s="22" t="str">
        <f>IF(AND(E14="Đạt"),"Đạt","Không đạt")</f>
        <v>Không đạt</v>
      </c>
      <c r="F13" s="22"/>
      <c r="G13" s="20"/>
      <c r="H13" s="48"/>
      <c r="I13" s="48"/>
      <c r="J13" s="48"/>
      <c r="K13" s="48"/>
      <c r="L13" s="48"/>
      <c r="M13" s="48"/>
      <c r="N13" s="48"/>
      <c r="O13" s="48"/>
      <c r="P13" s="48"/>
      <c r="Q13" s="48"/>
      <c r="R13" s="48"/>
      <c r="S13" s="48"/>
      <c r="T13" s="48"/>
      <c r="U13" s="48"/>
      <c r="V13" s="48"/>
      <c r="W13" s="48"/>
      <c r="X13" s="48"/>
      <c r="Y13" s="48"/>
      <c r="Z13" s="48"/>
      <c r="AA13" s="48"/>
      <c r="AB13" s="48"/>
      <c r="AC13" s="48"/>
      <c r="AD13" s="48"/>
      <c r="AE13" s="48"/>
      <c r="AF13" s="48"/>
      <c r="AG13" s="48"/>
      <c r="AH13" s="48"/>
      <c r="AI13" s="48"/>
      <c r="AJ13" s="48"/>
      <c r="AK13" s="48"/>
      <c r="AL13" s="48"/>
      <c r="AM13" s="48"/>
      <c r="AN13" s="48"/>
    </row>
    <row r="14" spans="1:51" s="24" customFormat="1" ht="88.5" hidden="1" customHeight="1">
      <c r="A14" s="18">
        <v>4.0999999999999996</v>
      </c>
      <c r="B14" s="436" t="s">
        <v>44</v>
      </c>
      <c r="C14" s="436"/>
      <c r="D14" s="19" t="s">
        <v>65</v>
      </c>
      <c r="E14" s="19"/>
      <c r="F14" s="19"/>
      <c r="G14" s="59"/>
      <c r="H14" s="17"/>
      <c r="I14" s="23"/>
      <c r="J14" s="23"/>
      <c r="K14" s="23"/>
      <c r="L14" s="23"/>
      <c r="M14" s="23"/>
      <c r="N14" s="23"/>
      <c r="O14" s="23"/>
      <c r="P14" s="23"/>
      <c r="Q14" s="23"/>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c r="AU14" s="23"/>
      <c r="AV14" s="23"/>
      <c r="AW14" s="23"/>
      <c r="AX14" s="23"/>
      <c r="AY14" s="23"/>
    </row>
    <row r="15" spans="1:51" s="45" customFormat="1" ht="48.75" hidden="1" customHeight="1">
      <c r="A15" s="20">
        <v>5</v>
      </c>
      <c r="B15" s="435" t="s">
        <v>66</v>
      </c>
      <c r="C15" s="435"/>
      <c r="D15" s="58"/>
      <c r="E15" s="22" t="str">
        <f>IF(AND(E16="Đạt",E17="Đạt",E18="Đạt"),"Đạt","Không đạt")</f>
        <v>Không đạt</v>
      </c>
      <c r="F15" s="22"/>
      <c r="G15" s="20"/>
      <c r="H15" s="27"/>
      <c r="J15" s="49"/>
    </row>
    <row r="16" spans="1:51" s="24" customFormat="1" ht="89.25" hidden="1" customHeight="1">
      <c r="A16" s="18">
        <v>5.0999999999999996</v>
      </c>
      <c r="B16" s="435" t="s">
        <v>71</v>
      </c>
      <c r="C16" s="436"/>
      <c r="D16" s="19" t="s">
        <v>67</v>
      </c>
      <c r="E16" s="19"/>
      <c r="F16" s="19"/>
      <c r="G16" s="18"/>
      <c r="H16" s="17"/>
      <c r="I16" s="23"/>
      <c r="J16" s="23"/>
      <c r="K16" s="23"/>
      <c r="L16" s="23"/>
      <c r="M16" s="23"/>
      <c r="N16" s="23"/>
      <c r="O16" s="23"/>
      <c r="P16" s="23"/>
      <c r="Q16" s="23"/>
      <c r="R16" s="23"/>
      <c r="S16" s="23"/>
      <c r="T16" s="23"/>
      <c r="U16" s="23"/>
      <c r="V16" s="23"/>
      <c r="W16" s="23"/>
      <c r="X16" s="23"/>
      <c r="Y16" s="23"/>
      <c r="Z16" s="23"/>
      <c r="AA16" s="23"/>
      <c r="AB16" s="23"/>
      <c r="AC16" s="23"/>
      <c r="AD16" s="23"/>
      <c r="AE16" s="23"/>
      <c r="AF16" s="23"/>
      <c r="AG16" s="23"/>
      <c r="AH16" s="23"/>
      <c r="AI16" s="23"/>
      <c r="AJ16" s="23"/>
      <c r="AK16" s="23"/>
      <c r="AL16" s="23"/>
      <c r="AM16" s="23"/>
      <c r="AN16" s="23"/>
      <c r="AO16" s="23"/>
      <c r="AP16" s="23"/>
      <c r="AQ16" s="23"/>
      <c r="AR16" s="23"/>
      <c r="AS16" s="23"/>
      <c r="AT16" s="23"/>
      <c r="AU16" s="23"/>
      <c r="AV16" s="23"/>
      <c r="AW16" s="23"/>
      <c r="AX16" s="23"/>
      <c r="AY16" s="23"/>
    </row>
    <row r="17" spans="1:51" s="24" customFormat="1" ht="91.5" hidden="1" customHeight="1">
      <c r="A17" s="18">
        <v>5.2</v>
      </c>
      <c r="B17" s="435" t="s">
        <v>72</v>
      </c>
      <c r="C17" s="436"/>
      <c r="D17" s="19" t="s">
        <v>68</v>
      </c>
      <c r="E17" s="19"/>
      <c r="F17" s="19"/>
      <c r="G17" s="18"/>
      <c r="H17" s="17"/>
      <c r="I17" s="23"/>
      <c r="J17" s="23"/>
      <c r="K17" s="23"/>
      <c r="L17" s="23"/>
      <c r="M17" s="23"/>
      <c r="N17" s="23"/>
      <c r="O17" s="23"/>
      <c r="P17" s="23"/>
      <c r="Q17" s="23"/>
      <c r="R17" s="23"/>
      <c r="S17" s="23"/>
      <c r="T17" s="23"/>
      <c r="U17" s="23"/>
      <c r="V17" s="23"/>
      <c r="W17" s="23"/>
      <c r="X17" s="23"/>
      <c r="Y17" s="23"/>
      <c r="Z17" s="23"/>
      <c r="AA17" s="23"/>
      <c r="AB17" s="23"/>
      <c r="AC17" s="23"/>
      <c r="AD17" s="23"/>
      <c r="AE17" s="23"/>
      <c r="AF17" s="23"/>
      <c r="AG17" s="23"/>
      <c r="AH17" s="23"/>
      <c r="AI17" s="23"/>
      <c r="AJ17" s="23"/>
      <c r="AK17" s="23"/>
      <c r="AL17" s="23"/>
      <c r="AM17" s="23"/>
      <c r="AN17" s="23"/>
      <c r="AO17" s="23"/>
      <c r="AP17" s="23"/>
      <c r="AQ17" s="23"/>
      <c r="AR17" s="23"/>
      <c r="AS17" s="23"/>
      <c r="AT17" s="23"/>
      <c r="AU17" s="23"/>
      <c r="AV17" s="23"/>
      <c r="AW17" s="23"/>
      <c r="AX17" s="23"/>
      <c r="AY17" s="23"/>
    </row>
    <row r="18" spans="1:51" s="24" customFormat="1" ht="111.75" hidden="1" customHeight="1">
      <c r="A18" s="18">
        <v>5.3</v>
      </c>
      <c r="B18" s="435" t="s">
        <v>73</v>
      </c>
      <c r="C18" s="436"/>
      <c r="D18" s="19" t="s">
        <v>69</v>
      </c>
      <c r="E18" s="19"/>
      <c r="F18" s="19"/>
      <c r="G18" s="18"/>
      <c r="H18" s="17"/>
      <c r="I18" s="23"/>
      <c r="J18" s="23"/>
      <c r="K18" s="23"/>
      <c r="L18" s="23"/>
      <c r="M18" s="23"/>
      <c r="N18" s="23"/>
      <c r="O18" s="23"/>
      <c r="P18" s="23"/>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23"/>
      <c r="AP18" s="23"/>
      <c r="AQ18" s="23"/>
      <c r="AR18" s="23"/>
      <c r="AS18" s="23"/>
      <c r="AT18" s="23"/>
      <c r="AU18" s="23"/>
      <c r="AV18" s="23"/>
      <c r="AW18" s="23"/>
      <c r="AX18" s="23"/>
      <c r="AY18" s="23"/>
    </row>
    <row r="19" spans="1:51" s="45" customFormat="1" ht="48.75" hidden="1" customHeight="1">
      <c r="A19" s="20">
        <v>6</v>
      </c>
      <c r="B19" s="435" t="s">
        <v>139</v>
      </c>
      <c r="C19" s="435"/>
      <c r="D19" s="58"/>
      <c r="E19" s="22" t="str">
        <f>IF(AND(E20="Đạt",E21="Đạt"),"Đạt","Không đạt")</f>
        <v>Không đạt</v>
      </c>
      <c r="F19" s="22"/>
      <c r="G19" s="20"/>
      <c r="H19" s="27"/>
      <c r="J19" s="49"/>
    </row>
    <row r="20" spans="1:51" s="24" customFormat="1" ht="63.75" hidden="1" customHeight="1">
      <c r="A20" s="18">
        <v>6.1</v>
      </c>
      <c r="B20" s="435" t="s">
        <v>91</v>
      </c>
      <c r="C20" s="436"/>
      <c r="D20" s="19" t="s">
        <v>70</v>
      </c>
      <c r="E20" s="19"/>
      <c r="F20" s="19"/>
      <c r="G20" s="18"/>
      <c r="H20" s="17"/>
      <c r="I20" s="23"/>
      <c r="J20" s="23"/>
      <c r="K20" s="23"/>
      <c r="L20" s="23"/>
      <c r="M20" s="23"/>
      <c r="N20" s="23"/>
      <c r="O20" s="23"/>
      <c r="P20" s="23"/>
      <c r="Q20" s="23"/>
      <c r="R20" s="23"/>
      <c r="S20" s="23"/>
      <c r="T20" s="23"/>
      <c r="U20" s="23"/>
      <c r="V20" s="23"/>
      <c r="W20" s="23"/>
      <c r="X20" s="23"/>
      <c r="Y20" s="23"/>
      <c r="Z20" s="23"/>
      <c r="AA20" s="23"/>
      <c r="AB20" s="23"/>
      <c r="AC20" s="23"/>
      <c r="AD20" s="23"/>
      <c r="AE20" s="23"/>
      <c r="AF20" s="23"/>
      <c r="AG20" s="23"/>
      <c r="AH20" s="23"/>
      <c r="AI20" s="23"/>
      <c r="AJ20" s="23"/>
      <c r="AK20" s="23"/>
      <c r="AL20" s="23"/>
      <c r="AM20" s="23"/>
      <c r="AN20" s="23"/>
      <c r="AO20" s="23"/>
      <c r="AP20" s="23"/>
      <c r="AQ20" s="23"/>
      <c r="AR20" s="23"/>
      <c r="AS20" s="23"/>
      <c r="AT20" s="23"/>
      <c r="AU20" s="23"/>
      <c r="AV20" s="23"/>
      <c r="AW20" s="23"/>
      <c r="AX20" s="23"/>
      <c r="AY20" s="23"/>
    </row>
    <row r="21" spans="1:51" s="24" customFormat="1" ht="84.75" hidden="1" customHeight="1">
      <c r="A21" s="18">
        <v>6.2</v>
      </c>
      <c r="B21" s="435" t="s">
        <v>92</v>
      </c>
      <c r="C21" s="436"/>
      <c r="D21" s="19" t="s">
        <v>68</v>
      </c>
      <c r="E21" s="19"/>
      <c r="F21" s="19"/>
      <c r="G21" s="18"/>
      <c r="H21" s="17"/>
      <c r="I21" s="23"/>
      <c r="J21" s="23"/>
      <c r="K21" s="23"/>
      <c r="L21" s="23"/>
      <c r="M21" s="23"/>
      <c r="N21" s="23"/>
      <c r="O21" s="23"/>
      <c r="P21" s="23"/>
      <c r="Q21" s="23"/>
      <c r="R21" s="23"/>
      <c r="S21" s="23"/>
      <c r="T21" s="23"/>
      <c r="U21" s="23"/>
      <c r="V21" s="23"/>
      <c r="W21" s="23"/>
      <c r="X21" s="23"/>
      <c r="Y21" s="23"/>
      <c r="Z21" s="23"/>
      <c r="AA21" s="23"/>
      <c r="AB21" s="23"/>
      <c r="AC21" s="23"/>
      <c r="AD21" s="23"/>
      <c r="AE21" s="23"/>
      <c r="AF21" s="23"/>
      <c r="AG21" s="23"/>
      <c r="AH21" s="23"/>
      <c r="AI21" s="23"/>
      <c r="AJ21" s="23"/>
      <c r="AK21" s="23"/>
      <c r="AL21" s="23"/>
      <c r="AM21" s="23"/>
      <c r="AN21" s="23"/>
      <c r="AO21" s="23"/>
      <c r="AP21" s="23"/>
      <c r="AQ21" s="23"/>
      <c r="AR21" s="23"/>
      <c r="AS21" s="23"/>
      <c r="AT21" s="23"/>
      <c r="AU21" s="23"/>
      <c r="AV21" s="23"/>
      <c r="AW21" s="23"/>
      <c r="AX21" s="23"/>
      <c r="AY21" s="23"/>
    </row>
    <row r="22" spans="1:51" s="24" customFormat="1" ht="27.75" hidden="1" customHeight="1">
      <c r="A22" s="437" t="s">
        <v>246</v>
      </c>
      <c r="B22" s="437"/>
      <c r="C22" s="437"/>
      <c r="D22" s="437"/>
      <c r="E22" s="22" t="str">
        <f>IF(AND(E4="Đạt",E7="Đạt",E9="Đạt",E13="Đạt",E15="Đạt",E19="Đạt"),"Đạt","Không đạt")</f>
        <v>Không đạt</v>
      </c>
      <c r="F22" s="63"/>
      <c r="G22" s="60"/>
      <c r="H22" s="17"/>
      <c r="I22" s="23"/>
      <c r="J22" s="23"/>
      <c r="K22" s="23"/>
      <c r="L22" s="23"/>
      <c r="M22" s="23"/>
      <c r="N22" s="23"/>
      <c r="O22" s="23"/>
      <c r="P22" s="23"/>
      <c r="Q22" s="23"/>
      <c r="R22" s="23"/>
      <c r="S22" s="23"/>
      <c r="T22" s="23"/>
      <c r="U22" s="23"/>
      <c r="V22" s="23"/>
      <c r="W22" s="23"/>
      <c r="X22" s="23"/>
      <c r="Y22" s="23"/>
      <c r="Z22" s="23"/>
      <c r="AA22" s="23"/>
      <c r="AB22" s="23"/>
      <c r="AC22" s="23"/>
      <c r="AD22" s="23"/>
      <c r="AE22" s="23"/>
      <c r="AF22" s="23"/>
      <c r="AG22" s="23"/>
      <c r="AH22" s="23"/>
      <c r="AI22" s="23"/>
      <c r="AJ22" s="23"/>
      <c r="AK22" s="23"/>
      <c r="AL22" s="23"/>
      <c r="AM22" s="23"/>
      <c r="AN22" s="23"/>
      <c r="AO22" s="23"/>
      <c r="AP22" s="23"/>
      <c r="AQ22" s="23"/>
      <c r="AR22" s="23"/>
      <c r="AS22" s="23"/>
      <c r="AT22" s="23"/>
      <c r="AU22" s="23"/>
      <c r="AV22" s="23"/>
      <c r="AW22" s="23"/>
      <c r="AX22" s="23"/>
      <c r="AY22" s="23"/>
    </row>
    <row r="23" spans="1:51" s="53" customFormat="1" ht="39.950000000000003" hidden="1" customHeight="1">
      <c r="A23" s="449" t="str">
        <f>+TH!A48</f>
        <v>1. Ông: Dương Phong Vũ  ……..</v>
      </c>
      <c r="B23" s="449"/>
      <c r="C23" s="449"/>
      <c r="D23" s="442" t="e">
        <f>+TH!#REF!</f>
        <v>#REF!</v>
      </c>
      <c r="E23" s="442"/>
      <c r="F23" s="442"/>
      <c r="G23" s="442"/>
    </row>
    <row r="24" spans="1:51" s="54" customFormat="1" ht="39.950000000000003" hidden="1" customHeight="1">
      <c r="A24" s="336" t="e">
        <f>+TH!#REF!</f>
        <v>#REF!</v>
      </c>
      <c r="B24" s="336"/>
      <c r="C24" s="336"/>
      <c r="D24" s="434" t="e">
        <f>+TH!#REF!</f>
        <v>#REF!</v>
      </c>
      <c r="E24" s="434"/>
      <c r="F24" s="434"/>
      <c r="G24" s="434"/>
    </row>
    <row r="25" spans="1:51" s="54" customFormat="1" ht="39.950000000000003" hidden="1" customHeight="1">
      <c r="A25" s="336" t="e">
        <f>+TH!#REF!</f>
        <v>#REF!</v>
      </c>
      <c r="B25" s="336"/>
      <c r="C25" s="336"/>
      <c r="D25" s="434" t="e">
        <f>+TH!#REF!</f>
        <v>#REF!</v>
      </c>
      <c r="E25" s="434"/>
      <c r="F25" s="434"/>
      <c r="G25" s="434"/>
    </row>
    <row r="26" spans="1:51" s="54" customFormat="1" ht="39.950000000000003" hidden="1" customHeight="1">
      <c r="A26" s="336" t="e">
        <f>+TH!#REF!</f>
        <v>#REF!</v>
      </c>
      <c r="B26" s="336"/>
      <c r="C26" s="336"/>
      <c r="D26" s="434" t="e">
        <f>+TH!#REF!</f>
        <v>#REF!</v>
      </c>
      <c r="E26" s="434"/>
      <c r="F26" s="434"/>
      <c r="G26" s="434"/>
    </row>
    <row r="27" spans="1:51" s="54" customFormat="1" ht="39.950000000000003" hidden="1" customHeight="1">
      <c r="A27" s="336" t="e">
        <f>+TH!#REF!</f>
        <v>#REF!</v>
      </c>
      <c r="B27" s="336"/>
      <c r="C27" s="336"/>
      <c r="D27" s="434" t="e">
        <f>+TH!#REF!</f>
        <v>#REF!</v>
      </c>
      <c r="E27" s="434"/>
      <c r="F27" s="434"/>
      <c r="G27" s="434"/>
    </row>
    <row r="28" spans="1:51" s="54" customFormat="1" ht="39.950000000000003" hidden="1" customHeight="1">
      <c r="A28" s="336"/>
      <c r="B28" s="336"/>
      <c r="C28" s="336"/>
      <c r="D28" s="434" t="e">
        <f>+TH!#REF!</f>
        <v>#REF!</v>
      </c>
      <c r="E28" s="434"/>
      <c r="F28" s="434"/>
      <c r="G28" s="434"/>
    </row>
    <row r="29" spans="1:51" hidden="1"/>
    <row r="30" spans="1:51" ht="29.25" customHeight="1">
      <c r="A30" s="385" t="s">
        <v>126</v>
      </c>
      <c r="B30" s="385"/>
      <c r="C30" s="385"/>
      <c r="D30" s="385"/>
      <c r="E30" s="385"/>
      <c r="F30" s="385"/>
      <c r="G30" s="385"/>
      <c r="H30" s="41"/>
      <c r="I30" s="42"/>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row>
    <row r="31" spans="1:51" ht="50.25" customHeight="1">
      <c r="A31" s="332" t="e">
        <f>+#REF!</f>
        <v>#REF!</v>
      </c>
      <c r="B31" s="332"/>
      <c r="C31" s="332"/>
      <c r="D31" s="332"/>
      <c r="E31" s="332"/>
      <c r="F31" s="332"/>
      <c r="G31" s="332"/>
      <c r="H31" s="28"/>
      <c r="I31" s="42"/>
      <c r="J31" s="42"/>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row>
    <row r="32" spans="1:51" s="24" customFormat="1" ht="73.5" customHeight="1">
      <c r="A32" s="56" t="s">
        <v>15</v>
      </c>
      <c r="B32" s="443" t="s">
        <v>248</v>
      </c>
      <c r="C32" s="443"/>
      <c r="D32" s="20" t="s">
        <v>197</v>
      </c>
      <c r="E32" s="20" t="s">
        <v>247</v>
      </c>
      <c r="F32" s="20" t="s">
        <v>90</v>
      </c>
      <c r="G32" s="20" t="s">
        <v>245</v>
      </c>
      <c r="H32" s="15"/>
      <c r="I32" s="23"/>
      <c r="J32" s="23"/>
      <c r="K32" s="23"/>
      <c r="L32" s="23"/>
      <c r="M32" s="23"/>
      <c r="N32" s="23"/>
      <c r="O32" s="23"/>
      <c r="P32" s="23"/>
      <c r="Q32" s="23"/>
      <c r="R32" s="23"/>
      <c r="S32" s="23"/>
      <c r="T32" s="23"/>
      <c r="U32" s="23"/>
      <c r="V32" s="23"/>
      <c r="W32" s="23"/>
      <c r="X32" s="23"/>
      <c r="Y32" s="23"/>
      <c r="Z32" s="23"/>
      <c r="AA32" s="23"/>
      <c r="AB32" s="23"/>
      <c r="AC32" s="23"/>
      <c r="AD32" s="23"/>
      <c r="AE32" s="23"/>
      <c r="AF32" s="23"/>
      <c r="AG32" s="23"/>
      <c r="AH32" s="23"/>
      <c r="AI32" s="23"/>
      <c r="AJ32" s="23"/>
      <c r="AK32" s="23"/>
      <c r="AL32" s="23"/>
      <c r="AM32" s="23"/>
      <c r="AN32" s="23"/>
      <c r="AO32" s="23"/>
      <c r="AP32" s="23"/>
      <c r="AQ32" s="23"/>
      <c r="AR32" s="23"/>
      <c r="AS32" s="23"/>
      <c r="AT32" s="23"/>
      <c r="AU32" s="23"/>
      <c r="AV32" s="23"/>
      <c r="AW32" s="23"/>
      <c r="AX32" s="23"/>
      <c r="AY32" s="23"/>
    </row>
    <row r="33" spans="1:51" s="45" customFormat="1" ht="41.25" customHeight="1">
      <c r="A33" s="20">
        <v>1</v>
      </c>
      <c r="B33" s="444" t="s">
        <v>28</v>
      </c>
      <c r="C33" s="445"/>
      <c r="D33" s="19"/>
      <c r="E33" s="22">
        <f>+E35</f>
        <v>0</v>
      </c>
      <c r="F33" s="22"/>
      <c r="G33" s="20"/>
      <c r="H33" s="48"/>
      <c r="I33" s="48"/>
      <c r="J33" s="48"/>
      <c r="K33" s="48"/>
      <c r="L33" s="48"/>
      <c r="M33" s="48"/>
      <c r="N33" s="48"/>
      <c r="O33" s="48"/>
      <c r="P33" s="48"/>
      <c r="Q33" s="48"/>
      <c r="R33" s="48"/>
      <c r="S33" s="48"/>
      <c r="T33" s="48"/>
      <c r="U33" s="48"/>
      <c r="V33" s="48"/>
      <c r="W33" s="48"/>
      <c r="X33" s="48"/>
      <c r="Y33" s="48"/>
      <c r="Z33" s="48"/>
      <c r="AA33" s="48"/>
      <c r="AB33" s="48"/>
      <c r="AC33" s="48"/>
      <c r="AD33" s="48"/>
      <c r="AE33" s="48"/>
      <c r="AF33" s="48"/>
      <c r="AG33" s="48"/>
      <c r="AH33" s="48"/>
      <c r="AI33" s="48"/>
      <c r="AJ33" s="48"/>
      <c r="AK33" s="48"/>
      <c r="AL33" s="48"/>
      <c r="AM33" s="48"/>
      <c r="AN33" s="48"/>
    </row>
    <row r="34" spans="1:51" s="52" customFormat="1" ht="73.5" customHeight="1">
      <c r="A34" s="18" t="s">
        <v>136</v>
      </c>
      <c r="B34" s="446" t="s">
        <v>29</v>
      </c>
      <c r="C34" s="447"/>
      <c r="D34" s="19" t="s">
        <v>30</v>
      </c>
      <c r="E34" s="19">
        <f>+E35</f>
        <v>0</v>
      </c>
      <c r="F34" s="19"/>
      <c r="G34" s="18" t="s">
        <v>23</v>
      </c>
      <c r="H34" s="5"/>
      <c r="I34" s="5"/>
      <c r="J34" s="5"/>
      <c r="K34" s="5"/>
      <c r="L34" s="5"/>
      <c r="M34" s="5"/>
      <c r="N34" s="5"/>
      <c r="O34" s="5"/>
      <c r="P34" s="5"/>
      <c r="Q34" s="5"/>
      <c r="R34" s="5"/>
      <c r="S34" s="5"/>
      <c r="T34" s="5"/>
      <c r="U34" s="5"/>
      <c r="V34" s="5"/>
      <c r="W34" s="5"/>
      <c r="X34" s="5"/>
      <c r="Y34" s="5"/>
      <c r="Z34" s="5"/>
      <c r="AA34" s="5"/>
      <c r="AB34" s="5"/>
      <c r="AC34" s="5"/>
      <c r="AD34" s="5"/>
      <c r="AE34" s="5"/>
      <c r="AF34" s="5"/>
      <c r="AG34" s="5"/>
      <c r="AH34" s="5"/>
      <c r="AI34" s="5"/>
      <c r="AJ34" s="5"/>
      <c r="AK34" s="5"/>
      <c r="AL34" s="5"/>
      <c r="AM34" s="5"/>
      <c r="AN34" s="5"/>
    </row>
    <row r="35" spans="1:51" s="52" customFormat="1" ht="73.5" customHeight="1">
      <c r="A35" s="18" t="s">
        <v>137</v>
      </c>
      <c r="B35" s="448" t="s">
        <v>31</v>
      </c>
      <c r="C35" s="448"/>
      <c r="D35" s="19" t="s">
        <v>32</v>
      </c>
      <c r="E35" s="19">
        <f>+'Mau 4.1'!D90</f>
        <v>0</v>
      </c>
      <c r="F35" s="19"/>
      <c r="G35" s="18" t="s">
        <v>23</v>
      </c>
      <c r="H35" s="5"/>
      <c r="I35" s="5"/>
      <c r="J35" s="5"/>
      <c r="K35" s="5"/>
      <c r="L35" s="5"/>
      <c r="M35" s="5"/>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row>
    <row r="36" spans="1:51" s="45" customFormat="1" ht="41.25" customHeight="1">
      <c r="A36" s="20">
        <v>2</v>
      </c>
      <c r="B36" s="444" t="s">
        <v>34</v>
      </c>
      <c r="C36" s="445"/>
      <c r="D36" s="19"/>
      <c r="E36" s="22" t="str">
        <f>IF(AND(E37="Đạt"),"Đạt","Không đạt")</f>
        <v>Đạt</v>
      </c>
      <c r="F36" s="22"/>
      <c r="G36" s="20"/>
      <c r="H36" s="48"/>
      <c r="I36" s="48"/>
      <c r="J36" s="48"/>
      <c r="K36" s="48"/>
      <c r="L36" s="48"/>
      <c r="M36" s="48"/>
      <c r="N36" s="48"/>
      <c r="O36" s="48"/>
      <c r="P36" s="48"/>
      <c r="Q36" s="48"/>
      <c r="R36" s="48"/>
      <c r="S36" s="48"/>
      <c r="T36" s="48"/>
      <c r="U36" s="48"/>
      <c r="V36" s="48"/>
      <c r="W36" s="48"/>
      <c r="X36" s="48"/>
      <c r="Y36" s="48"/>
      <c r="Z36" s="48"/>
      <c r="AA36" s="48"/>
      <c r="AB36" s="48"/>
      <c r="AC36" s="48"/>
      <c r="AD36" s="48"/>
      <c r="AE36" s="48"/>
      <c r="AF36" s="48"/>
      <c r="AG36" s="48"/>
      <c r="AH36" s="48"/>
      <c r="AI36" s="48"/>
      <c r="AJ36" s="48"/>
      <c r="AK36" s="48"/>
      <c r="AL36" s="48"/>
      <c r="AM36" s="48"/>
      <c r="AN36" s="48"/>
    </row>
    <row r="37" spans="1:51" s="52" customFormat="1" ht="123" customHeight="1">
      <c r="A37" s="18" t="s">
        <v>33</v>
      </c>
      <c r="B37" s="446" t="s">
        <v>199</v>
      </c>
      <c r="C37" s="447"/>
      <c r="D37" s="19" t="s">
        <v>38</v>
      </c>
      <c r="E37" s="19" t="s">
        <v>17</v>
      </c>
      <c r="F37" s="19"/>
      <c r="G37" s="18"/>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row>
    <row r="38" spans="1:51" s="45" customFormat="1" ht="24" customHeight="1">
      <c r="A38" s="20">
        <v>3</v>
      </c>
      <c r="B38" s="435" t="s">
        <v>21</v>
      </c>
      <c r="C38" s="435"/>
      <c r="D38" s="58"/>
      <c r="E38" s="22" t="str">
        <f>IF(AND(E39="Đạt",E40="Đạt",E41="Đạt"),"Đạt","Không đạt")</f>
        <v>Đạt</v>
      </c>
      <c r="F38" s="22"/>
      <c r="G38" s="20"/>
      <c r="H38" s="27"/>
      <c r="J38" s="49"/>
    </row>
    <row r="39" spans="1:51" s="24" customFormat="1" ht="79.5" customHeight="1">
      <c r="A39" s="18" t="s">
        <v>129</v>
      </c>
      <c r="B39" s="436" t="s">
        <v>39</v>
      </c>
      <c r="C39" s="436"/>
      <c r="D39" s="19" t="s">
        <v>41</v>
      </c>
      <c r="E39" s="19" t="s">
        <v>17</v>
      </c>
      <c r="F39" s="19"/>
      <c r="G39" s="18"/>
      <c r="H39" s="17"/>
      <c r="I39" s="23"/>
      <c r="J39" s="23"/>
      <c r="K39" s="23"/>
      <c r="L39" s="23"/>
      <c r="M39" s="23"/>
      <c r="N39" s="23"/>
      <c r="O39" s="23"/>
      <c r="P39" s="23"/>
      <c r="Q39" s="23"/>
      <c r="R39" s="23"/>
      <c r="S39" s="23"/>
      <c r="T39" s="23"/>
      <c r="U39" s="23"/>
      <c r="V39" s="23"/>
      <c r="W39" s="23"/>
      <c r="X39" s="23"/>
      <c r="Y39" s="23"/>
      <c r="Z39" s="23"/>
      <c r="AA39" s="23"/>
      <c r="AB39" s="23"/>
      <c r="AC39" s="23"/>
      <c r="AD39" s="23"/>
      <c r="AE39" s="23"/>
      <c r="AF39" s="23"/>
      <c r="AG39" s="23"/>
      <c r="AH39" s="23"/>
      <c r="AI39" s="23"/>
      <c r="AJ39" s="23"/>
      <c r="AK39" s="23"/>
      <c r="AL39" s="23"/>
      <c r="AM39" s="23"/>
      <c r="AN39" s="23"/>
      <c r="AO39" s="23"/>
      <c r="AP39" s="23"/>
      <c r="AQ39" s="23"/>
      <c r="AR39" s="23"/>
      <c r="AS39" s="23"/>
      <c r="AT39" s="23"/>
      <c r="AU39" s="23"/>
      <c r="AV39" s="23"/>
      <c r="AW39" s="23"/>
      <c r="AX39" s="23"/>
      <c r="AY39" s="23"/>
    </row>
    <row r="40" spans="1:51" s="24" customFormat="1" ht="36" customHeight="1">
      <c r="A40" s="18" t="s">
        <v>130</v>
      </c>
      <c r="B40" s="436" t="s">
        <v>22</v>
      </c>
      <c r="C40" s="436"/>
      <c r="D40" s="19" t="s">
        <v>42</v>
      </c>
      <c r="E40" s="19" t="s">
        <v>17</v>
      </c>
      <c r="F40" s="19"/>
      <c r="G40" s="18"/>
      <c r="H40" s="17"/>
      <c r="I40" s="23"/>
      <c r="J40" s="23"/>
      <c r="K40" s="23"/>
      <c r="L40" s="23"/>
      <c r="M40" s="23"/>
      <c r="N40" s="23"/>
      <c r="O40" s="23"/>
      <c r="P40" s="23"/>
      <c r="Q40" s="23"/>
      <c r="R40" s="23"/>
      <c r="S40" s="23"/>
      <c r="T40" s="23"/>
      <c r="U40" s="23"/>
      <c r="V40" s="23"/>
      <c r="W40" s="23"/>
      <c r="X40" s="23"/>
      <c r="Y40" s="23"/>
      <c r="Z40" s="23"/>
      <c r="AA40" s="23"/>
      <c r="AB40" s="23"/>
      <c r="AC40" s="23"/>
      <c r="AD40" s="23"/>
      <c r="AE40" s="23"/>
      <c r="AF40" s="23"/>
      <c r="AG40" s="23"/>
      <c r="AH40" s="23"/>
      <c r="AI40" s="23"/>
      <c r="AJ40" s="23"/>
      <c r="AK40" s="23"/>
      <c r="AL40" s="23"/>
      <c r="AM40" s="23"/>
      <c r="AN40" s="23"/>
      <c r="AO40" s="23"/>
      <c r="AP40" s="23"/>
      <c r="AQ40" s="23"/>
      <c r="AR40" s="23"/>
      <c r="AS40" s="23"/>
      <c r="AT40" s="23"/>
      <c r="AU40" s="23"/>
      <c r="AV40" s="23"/>
      <c r="AW40" s="23"/>
      <c r="AX40" s="23"/>
      <c r="AY40" s="23"/>
    </row>
    <row r="41" spans="1:51" s="24" customFormat="1" ht="99.75" customHeight="1">
      <c r="A41" s="18" t="s">
        <v>131</v>
      </c>
      <c r="B41" s="436" t="s">
        <v>40</v>
      </c>
      <c r="C41" s="436"/>
      <c r="D41" s="19" t="s">
        <v>43</v>
      </c>
      <c r="E41" s="19" t="s">
        <v>17</v>
      </c>
      <c r="F41" s="19"/>
      <c r="G41" s="18"/>
      <c r="H41" s="17"/>
      <c r="I41" s="23"/>
      <c r="J41" s="23"/>
      <c r="K41" s="23"/>
      <c r="L41" s="23"/>
      <c r="M41" s="23"/>
      <c r="N41" s="23"/>
      <c r="O41" s="23"/>
      <c r="P41" s="23"/>
      <c r="Q41" s="23"/>
      <c r="R41" s="23"/>
      <c r="S41" s="23"/>
      <c r="T41" s="23"/>
      <c r="U41" s="23"/>
      <c r="V41" s="23"/>
      <c r="W41" s="23"/>
      <c r="X41" s="23"/>
      <c r="Y41" s="23"/>
      <c r="Z41" s="23"/>
      <c r="AA41" s="23"/>
      <c r="AB41" s="23"/>
      <c r="AC41" s="23"/>
      <c r="AD41" s="23"/>
      <c r="AE41" s="23"/>
      <c r="AF41" s="23"/>
      <c r="AG41" s="23"/>
      <c r="AH41" s="23"/>
      <c r="AI41" s="23"/>
      <c r="AJ41" s="23"/>
      <c r="AK41" s="23"/>
      <c r="AL41" s="23"/>
      <c r="AM41" s="23"/>
      <c r="AN41" s="23"/>
      <c r="AO41" s="23"/>
      <c r="AP41" s="23"/>
      <c r="AQ41" s="23"/>
      <c r="AR41" s="23"/>
      <c r="AS41" s="23"/>
      <c r="AT41" s="23"/>
      <c r="AU41" s="23"/>
      <c r="AV41" s="23"/>
      <c r="AW41" s="23"/>
      <c r="AX41" s="23"/>
      <c r="AY41" s="23"/>
    </row>
    <row r="42" spans="1:51" s="45" customFormat="1" ht="24" customHeight="1">
      <c r="A42" s="20">
        <v>4</v>
      </c>
      <c r="B42" s="441" t="s">
        <v>138</v>
      </c>
      <c r="C42" s="441"/>
      <c r="D42" s="51"/>
      <c r="E42" s="22" t="str">
        <f>IF(AND(E43="Đạt"),"Đạt","Không đạt")</f>
        <v>Đạt</v>
      </c>
      <c r="F42" s="22"/>
      <c r="G42" s="20"/>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1:51" s="24" customFormat="1" ht="88.5" customHeight="1">
      <c r="A43" s="18" t="s">
        <v>132</v>
      </c>
      <c r="B43" s="436" t="s">
        <v>44</v>
      </c>
      <c r="C43" s="436"/>
      <c r="D43" s="19" t="s">
        <v>65</v>
      </c>
      <c r="E43" s="19" t="s">
        <v>17</v>
      </c>
      <c r="F43" s="19"/>
      <c r="G43" s="59"/>
      <c r="H43" s="17"/>
      <c r="I43" s="23"/>
      <c r="J43" s="23"/>
      <c r="K43" s="23"/>
      <c r="L43" s="23"/>
      <c r="M43" s="23"/>
      <c r="N43" s="23"/>
      <c r="O43" s="23"/>
      <c r="P43" s="23"/>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3"/>
      <c r="AP43" s="23"/>
      <c r="AQ43" s="23"/>
      <c r="AR43" s="23"/>
      <c r="AS43" s="23"/>
      <c r="AT43" s="23"/>
      <c r="AU43" s="23"/>
      <c r="AV43" s="23"/>
      <c r="AW43" s="23"/>
      <c r="AX43" s="23"/>
      <c r="AY43" s="23"/>
    </row>
    <row r="44" spans="1:51" s="45" customFormat="1" ht="48.75" customHeight="1">
      <c r="A44" s="20">
        <v>5</v>
      </c>
      <c r="B44" s="435" t="s">
        <v>66</v>
      </c>
      <c r="C44" s="435"/>
      <c r="D44" s="58"/>
      <c r="E44" s="22" t="str">
        <f>IF(AND(E45="Đạt",E46="Đạt",E47="Đạt"),"Đạt","Không đạt")</f>
        <v>Đạt</v>
      </c>
      <c r="F44" s="22"/>
      <c r="G44" s="20"/>
      <c r="H44" s="27"/>
      <c r="J44" s="49"/>
    </row>
    <row r="45" spans="1:51" s="24" customFormat="1" ht="83.25" customHeight="1">
      <c r="A45" s="18" t="s">
        <v>133</v>
      </c>
      <c r="B45" s="435" t="s">
        <v>71</v>
      </c>
      <c r="C45" s="436"/>
      <c r="D45" s="19" t="s">
        <v>95</v>
      </c>
      <c r="E45" s="19" t="s">
        <v>17</v>
      </c>
      <c r="F45" s="19"/>
      <c r="G45" s="18"/>
      <c r="H45" s="17"/>
      <c r="I45" s="23"/>
      <c r="J45" s="23"/>
      <c r="K45" s="23"/>
      <c r="L45" s="23"/>
      <c r="M45" s="23"/>
      <c r="N45" s="23"/>
      <c r="O45" s="23"/>
      <c r="P45" s="23"/>
      <c r="Q45" s="23"/>
      <c r="R45" s="23"/>
      <c r="S45" s="23"/>
      <c r="T45" s="23"/>
      <c r="U45" s="23"/>
      <c r="V45" s="23"/>
      <c r="W45" s="23"/>
      <c r="X45" s="23"/>
      <c r="Y45" s="23"/>
      <c r="Z45" s="23"/>
      <c r="AA45" s="23"/>
      <c r="AB45" s="23"/>
      <c r="AC45" s="23"/>
      <c r="AD45" s="23"/>
      <c r="AE45" s="23"/>
      <c r="AF45" s="23"/>
      <c r="AG45" s="23"/>
      <c r="AH45" s="23"/>
      <c r="AI45" s="23"/>
      <c r="AJ45" s="23"/>
      <c r="AK45" s="23"/>
      <c r="AL45" s="23"/>
      <c r="AM45" s="23"/>
      <c r="AN45" s="23"/>
      <c r="AO45" s="23"/>
      <c r="AP45" s="23"/>
      <c r="AQ45" s="23"/>
      <c r="AR45" s="23"/>
      <c r="AS45" s="23"/>
      <c r="AT45" s="23"/>
      <c r="AU45" s="23"/>
      <c r="AV45" s="23"/>
      <c r="AW45" s="23"/>
      <c r="AX45" s="23"/>
      <c r="AY45" s="23"/>
    </row>
    <row r="46" spans="1:51" s="24" customFormat="1" ht="83.25" customHeight="1">
      <c r="A46" s="18" t="s">
        <v>134</v>
      </c>
      <c r="B46" s="435" t="s">
        <v>72</v>
      </c>
      <c r="C46" s="436"/>
      <c r="D46" s="19" t="s">
        <v>96</v>
      </c>
      <c r="E46" s="19" t="s">
        <v>17</v>
      </c>
      <c r="F46" s="19"/>
      <c r="G46" s="18"/>
      <c r="H46" s="17"/>
      <c r="I46" s="23"/>
      <c r="J46" s="23"/>
      <c r="K46" s="23"/>
      <c r="L46" s="23"/>
      <c r="M46" s="23"/>
      <c r="N46" s="23"/>
      <c r="O46" s="23"/>
      <c r="P46" s="23"/>
      <c r="Q46" s="23"/>
      <c r="R46" s="23"/>
      <c r="S46" s="23"/>
      <c r="T46" s="23"/>
      <c r="U46" s="23"/>
      <c r="V46" s="23"/>
      <c r="W46" s="23"/>
      <c r="X46" s="23"/>
      <c r="Y46" s="23"/>
      <c r="Z46" s="23"/>
      <c r="AA46" s="23"/>
      <c r="AB46" s="23"/>
      <c r="AC46" s="23"/>
      <c r="AD46" s="23"/>
      <c r="AE46" s="23"/>
      <c r="AF46" s="23"/>
      <c r="AG46" s="23"/>
      <c r="AH46" s="23"/>
      <c r="AI46" s="23"/>
      <c r="AJ46" s="23"/>
      <c r="AK46" s="23"/>
      <c r="AL46" s="23"/>
      <c r="AM46" s="23"/>
      <c r="AN46" s="23"/>
      <c r="AO46" s="23"/>
      <c r="AP46" s="23"/>
      <c r="AQ46" s="23"/>
      <c r="AR46" s="23"/>
      <c r="AS46" s="23"/>
      <c r="AT46" s="23"/>
      <c r="AU46" s="23"/>
      <c r="AV46" s="23"/>
      <c r="AW46" s="23"/>
      <c r="AX46" s="23"/>
      <c r="AY46" s="23"/>
    </row>
    <row r="47" spans="1:51" s="24" customFormat="1" ht="101.25" customHeight="1">
      <c r="A47" s="18" t="s">
        <v>135</v>
      </c>
      <c r="B47" s="435" t="s">
        <v>73</v>
      </c>
      <c r="C47" s="436"/>
      <c r="D47" s="19" t="s">
        <v>69</v>
      </c>
      <c r="E47" s="19" t="s">
        <v>17</v>
      </c>
      <c r="F47" s="19"/>
      <c r="G47" s="18"/>
      <c r="H47" s="17"/>
      <c r="I47" s="23"/>
      <c r="J47" s="23"/>
      <c r="K47" s="23"/>
      <c r="L47" s="23"/>
      <c r="M47" s="23"/>
      <c r="N47" s="23"/>
      <c r="O47" s="23"/>
      <c r="P47" s="23"/>
      <c r="Q47" s="23"/>
      <c r="R47" s="23"/>
      <c r="S47" s="23"/>
      <c r="T47" s="23"/>
      <c r="U47" s="23"/>
      <c r="V47" s="23"/>
      <c r="W47" s="23"/>
      <c r="X47" s="23"/>
      <c r="Y47" s="23"/>
      <c r="Z47" s="23"/>
      <c r="AA47" s="23"/>
      <c r="AB47" s="23"/>
      <c r="AC47" s="23"/>
      <c r="AD47" s="23"/>
      <c r="AE47" s="23"/>
      <c r="AF47" s="23"/>
      <c r="AG47" s="23"/>
      <c r="AH47" s="23"/>
      <c r="AI47" s="23"/>
      <c r="AJ47" s="23"/>
      <c r="AK47" s="23"/>
      <c r="AL47" s="23"/>
      <c r="AM47" s="23"/>
      <c r="AN47" s="23"/>
      <c r="AO47" s="23"/>
      <c r="AP47" s="23"/>
      <c r="AQ47" s="23"/>
      <c r="AR47" s="23"/>
      <c r="AS47" s="23"/>
      <c r="AT47" s="23"/>
      <c r="AU47" s="23"/>
      <c r="AV47" s="23"/>
      <c r="AW47" s="23"/>
      <c r="AX47" s="23"/>
      <c r="AY47" s="23"/>
    </row>
    <row r="48" spans="1:51" s="45" customFormat="1" ht="34.5" customHeight="1">
      <c r="A48" s="20">
        <v>6</v>
      </c>
      <c r="B48" s="435" t="s">
        <v>139</v>
      </c>
      <c r="C48" s="435"/>
      <c r="D48" s="58"/>
      <c r="E48" s="22" t="str">
        <f>IF(AND(E49="Đạt",E50="Đạt"),"Đạt","Không đạt")</f>
        <v>Đạt</v>
      </c>
      <c r="F48" s="22"/>
      <c r="G48" s="20"/>
      <c r="H48" s="27"/>
      <c r="J48" s="49"/>
    </row>
    <row r="49" spans="1:51" s="24" customFormat="1" ht="49.5" customHeight="1">
      <c r="A49" s="18">
        <v>6.1</v>
      </c>
      <c r="B49" s="435" t="s">
        <v>91</v>
      </c>
      <c r="C49" s="436"/>
      <c r="D49" s="19" t="s">
        <v>70</v>
      </c>
      <c r="E49" s="19" t="s">
        <v>17</v>
      </c>
      <c r="F49" s="19"/>
      <c r="G49" s="18"/>
      <c r="H49" s="17"/>
      <c r="I49" s="23"/>
      <c r="J49" s="23"/>
      <c r="K49" s="23"/>
      <c r="L49" s="23"/>
      <c r="M49" s="23"/>
      <c r="N49" s="23"/>
      <c r="O49" s="23"/>
      <c r="P49" s="23"/>
      <c r="Q49" s="23"/>
      <c r="R49" s="23"/>
      <c r="S49" s="23"/>
      <c r="T49" s="23"/>
      <c r="U49" s="23"/>
      <c r="V49" s="23"/>
      <c r="W49" s="23"/>
      <c r="X49" s="23"/>
      <c r="Y49" s="23"/>
      <c r="Z49" s="23"/>
      <c r="AA49" s="23"/>
      <c r="AB49" s="23"/>
      <c r="AC49" s="23"/>
      <c r="AD49" s="23"/>
      <c r="AE49" s="23"/>
      <c r="AF49" s="23"/>
      <c r="AG49" s="23"/>
      <c r="AH49" s="23"/>
      <c r="AI49" s="23"/>
      <c r="AJ49" s="23"/>
      <c r="AK49" s="23"/>
      <c r="AL49" s="23"/>
      <c r="AM49" s="23"/>
      <c r="AN49" s="23"/>
      <c r="AO49" s="23"/>
      <c r="AP49" s="23"/>
      <c r="AQ49" s="23"/>
      <c r="AR49" s="23"/>
      <c r="AS49" s="23"/>
      <c r="AT49" s="23"/>
      <c r="AU49" s="23"/>
      <c r="AV49" s="23"/>
      <c r="AW49" s="23"/>
      <c r="AX49" s="23"/>
      <c r="AY49" s="23"/>
    </row>
    <row r="50" spans="1:51" s="24" customFormat="1" ht="84.75" customHeight="1">
      <c r="A50" s="18">
        <v>6.2</v>
      </c>
      <c r="B50" s="435" t="s">
        <v>92</v>
      </c>
      <c r="C50" s="436"/>
      <c r="D50" s="19" t="s">
        <v>97</v>
      </c>
      <c r="E50" s="19" t="s">
        <v>17</v>
      </c>
      <c r="F50" s="19"/>
      <c r="G50" s="18"/>
      <c r="H50" s="17"/>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3"/>
      <c r="AI50" s="23"/>
      <c r="AJ50" s="23"/>
      <c r="AK50" s="23"/>
      <c r="AL50" s="23"/>
      <c r="AM50" s="23"/>
      <c r="AN50" s="23"/>
      <c r="AO50" s="23"/>
      <c r="AP50" s="23"/>
      <c r="AQ50" s="23"/>
      <c r="AR50" s="23"/>
      <c r="AS50" s="23"/>
      <c r="AT50" s="23"/>
      <c r="AU50" s="23"/>
      <c r="AV50" s="23"/>
      <c r="AW50" s="23"/>
      <c r="AX50" s="23"/>
      <c r="AY50" s="23"/>
    </row>
    <row r="51" spans="1:51" s="24" customFormat="1" ht="27.75" customHeight="1">
      <c r="A51" s="437" t="s">
        <v>246</v>
      </c>
      <c r="B51" s="437"/>
      <c r="C51" s="437"/>
      <c r="D51" s="437"/>
      <c r="E51" s="22" t="s">
        <v>17</v>
      </c>
      <c r="F51" s="63"/>
      <c r="G51" s="60"/>
      <c r="H51" s="17"/>
      <c r="I51" s="23"/>
      <c r="J51" s="23"/>
      <c r="K51" s="23"/>
      <c r="L51" s="23"/>
      <c r="M51" s="23"/>
      <c r="N51" s="23"/>
      <c r="O51" s="23"/>
      <c r="P51" s="23"/>
      <c r="Q51" s="23"/>
      <c r="R51" s="23"/>
      <c r="S51" s="23"/>
      <c r="T51" s="23"/>
      <c r="U51" s="23"/>
      <c r="V51" s="23"/>
      <c r="W51" s="23"/>
      <c r="X51" s="23"/>
      <c r="Y51" s="23"/>
      <c r="Z51" s="23"/>
      <c r="AA51" s="23"/>
      <c r="AB51" s="23"/>
      <c r="AC51" s="23"/>
      <c r="AD51" s="23"/>
      <c r="AE51" s="23"/>
      <c r="AF51" s="23"/>
      <c r="AG51" s="23"/>
      <c r="AH51" s="23"/>
      <c r="AI51" s="23"/>
      <c r="AJ51" s="23"/>
      <c r="AK51" s="23"/>
      <c r="AL51" s="23"/>
      <c r="AM51" s="23"/>
      <c r="AN51" s="23"/>
      <c r="AO51" s="23"/>
      <c r="AP51" s="23"/>
      <c r="AQ51" s="23"/>
      <c r="AR51" s="23"/>
      <c r="AS51" s="23"/>
      <c r="AT51" s="23"/>
      <c r="AU51" s="23"/>
      <c r="AV51" s="23"/>
      <c r="AW51" s="23"/>
      <c r="AX51" s="23"/>
      <c r="AY51" s="23"/>
    </row>
    <row r="52" spans="1:51" s="53" customFormat="1" ht="42.75" customHeight="1">
      <c r="A52" s="438" t="e">
        <f>+#REF!</f>
        <v>#REF!</v>
      </c>
      <c r="B52" s="438"/>
      <c r="C52" s="438"/>
      <c r="D52" s="439" t="e">
        <f>+#REF!</f>
        <v>#REF!</v>
      </c>
      <c r="E52" s="439"/>
      <c r="F52" s="439"/>
      <c r="G52" s="439"/>
    </row>
    <row r="53" spans="1:51" s="54" customFormat="1" ht="33.75" customHeight="1">
      <c r="A53" s="333" t="e">
        <f>+#REF!</f>
        <v>#REF!</v>
      </c>
      <c r="B53" s="333"/>
      <c r="C53" s="333"/>
      <c r="D53" s="440" t="e">
        <f>+#REF!</f>
        <v>#REF!</v>
      </c>
      <c r="E53" s="440"/>
      <c r="F53" s="440"/>
      <c r="G53" s="440"/>
    </row>
    <row r="54" spans="1:51" s="54" customFormat="1" ht="34.5" customHeight="1">
      <c r="A54" s="333" t="e">
        <f>+#REF!</f>
        <v>#REF!</v>
      </c>
      <c r="B54" s="333"/>
      <c r="C54" s="333"/>
      <c r="D54" s="440" t="e">
        <f>+#REF!</f>
        <v>#REF!</v>
      </c>
      <c r="E54" s="440"/>
      <c r="F54" s="440"/>
      <c r="G54" s="440"/>
    </row>
    <row r="55" spans="1:51" s="54" customFormat="1" ht="39.950000000000003" customHeight="1">
      <c r="A55" s="333" t="e">
        <f>+#REF!</f>
        <v>#REF!</v>
      </c>
      <c r="B55" s="333"/>
      <c r="C55" s="333"/>
      <c r="D55" s="440" t="e">
        <f>+#REF!</f>
        <v>#REF!</v>
      </c>
      <c r="E55" s="440"/>
      <c r="F55" s="440"/>
      <c r="G55" s="440"/>
    </row>
    <row r="56" spans="1:51" s="54" customFormat="1" ht="39.950000000000003" customHeight="1">
      <c r="A56" s="336"/>
      <c r="B56" s="336"/>
      <c r="C56" s="336"/>
      <c r="D56" s="434"/>
      <c r="E56" s="434"/>
      <c r="F56" s="434"/>
      <c r="G56" s="434"/>
    </row>
    <row r="57" spans="1:51" s="54" customFormat="1" ht="39.950000000000003" customHeight="1">
      <c r="A57" s="336"/>
      <c r="B57" s="336"/>
      <c r="C57" s="336"/>
      <c r="D57" s="434"/>
      <c r="E57" s="434"/>
      <c r="F57" s="434"/>
      <c r="G57" s="434"/>
    </row>
  </sheetData>
  <mergeCells count="68">
    <mergeCell ref="B9:C9"/>
    <mergeCell ref="A23:C23"/>
    <mergeCell ref="B11:C11"/>
    <mergeCell ref="A1:G1"/>
    <mergeCell ref="A2:G2"/>
    <mergeCell ref="A22:D22"/>
    <mergeCell ref="B3:C3"/>
    <mergeCell ref="B13:C13"/>
    <mergeCell ref="B14:C14"/>
    <mergeCell ref="B15:C15"/>
    <mergeCell ref="B20:C20"/>
    <mergeCell ref="B21:C21"/>
    <mergeCell ref="B4:C4"/>
    <mergeCell ref="B5:C5"/>
    <mergeCell ref="B6:C6"/>
    <mergeCell ref="B10:C10"/>
    <mergeCell ref="B8:C8"/>
    <mergeCell ref="B12:C12"/>
    <mergeCell ref="B7:C7"/>
    <mergeCell ref="A30:G30"/>
    <mergeCell ref="A31:G31"/>
    <mergeCell ref="A26:C26"/>
    <mergeCell ref="D26:G26"/>
    <mergeCell ref="A27:C27"/>
    <mergeCell ref="D27:G27"/>
    <mergeCell ref="A28:C28"/>
    <mergeCell ref="D28:G28"/>
    <mergeCell ref="A25:C25"/>
    <mergeCell ref="D25:G25"/>
    <mergeCell ref="B16:C16"/>
    <mergeCell ref="B17:C17"/>
    <mergeCell ref="B18:C18"/>
    <mergeCell ref="B19:C19"/>
    <mergeCell ref="D23:G23"/>
    <mergeCell ref="A24:C24"/>
    <mergeCell ref="D24:G24"/>
    <mergeCell ref="B47:C47"/>
    <mergeCell ref="B44:C44"/>
    <mergeCell ref="B45:C45"/>
    <mergeCell ref="B32:C32"/>
    <mergeCell ref="B33:C33"/>
    <mergeCell ref="B34:C34"/>
    <mergeCell ref="B35:C35"/>
    <mergeCell ref="B36:C36"/>
    <mergeCell ref="B37:C37"/>
    <mergeCell ref="B38:C38"/>
    <mergeCell ref="B39:C39"/>
    <mergeCell ref="B40:C40"/>
    <mergeCell ref="B41:C41"/>
    <mergeCell ref="B42:C42"/>
    <mergeCell ref="B43:C43"/>
    <mergeCell ref="B46:C46"/>
    <mergeCell ref="A57:C57"/>
    <mergeCell ref="D57:G57"/>
    <mergeCell ref="B48:C48"/>
    <mergeCell ref="B49:C49"/>
    <mergeCell ref="B50:C50"/>
    <mergeCell ref="A51:D51"/>
    <mergeCell ref="A52:C52"/>
    <mergeCell ref="D52:G52"/>
    <mergeCell ref="A55:C55"/>
    <mergeCell ref="D55:G55"/>
    <mergeCell ref="A56:C56"/>
    <mergeCell ref="D56:G56"/>
    <mergeCell ref="A53:C53"/>
    <mergeCell ref="D53:G53"/>
    <mergeCell ref="A54:C54"/>
    <mergeCell ref="D54:G54"/>
  </mergeCells>
  <phoneticPr fontId="0" type="noConversion"/>
  <pageMargins left="0.78" right="0.27" top="0.69" bottom="0.42" header="0.48" footer="0.46"/>
  <pageSetup paperSize="9" scale="95" orientation="portrait" r:id="rId1"/>
  <headerFooter alignWithMargins="0">
    <oddFooter>&amp;LĐánh giá về Kỹ thuật&amp;R&amp;P</oddFooter>
  </headerFooter>
  <ignoredErrors>
    <ignoredError sqref="D23 G24:G28 G52:G54 D52:E54 D24:E28 D55" unlockedFormula="1"/>
  </ignoredError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sheetPr>
  <dimension ref="A1:G91"/>
  <sheetViews>
    <sheetView topLeftCell="A87" zoomScaleNormal="75" zoomScaleSheetLayoutView="75" workbookViewId="0">
      <selection activeCell="G50" sqref="G50"/>
    </sheetView>
  </sheetViews>
  <sheetFormatPr defaultColWidth="9.140625" defaultRowHeight="15"/>
  <cols>
    <col min="1" max="1" width="8.7109375" style="72" bestFit="1" customWidth="1"/>
    <col min="2" max="2" width="29.5703125" style="50" customWidth="1"/>
    <col min="3" max="3" width="28" style="74" customWidth="1"/>
    <col min="4" max="4" width="26.7109375" style="33" customWidth="1"/>
    <col min="5" max="5" width="9.42578125" style="50" customWidth="1"/>
    <col min="6" max="16384" width="9.140625" style="50"/>
  </cols>
  <sheetData>
    <row r="1" spans="1:5" s="33" customFormat="1" ht="24.75" customHeight="1">
      <c r="A1" s="451" t="s">
        <v>203</v>
      </c>
      <c r="B1" s="451"/>
      <c r="C1" s="451"/>
      <c r="D1" s="451"/>
      <c r="E1" s="451"/>
    </row>
    <row r="2" spans="1:5" s="33" customFormat="1" ht="32.25" customHeight="1">
      <c r="A2" s="452" t="e">
        <f>+'Mau 4'!A31:G31</f>
        <v>#REF!</v>
      </c>
      <c r="B2" s="452"/>
      <c r="C2" s="452"/>
      <c r="D2" s="452"/>
      <c r="E2" s="452"/>
    </row>
    <row r="3" spans="1:5" s="33" customFormat="1" ht="30" customHeight="1">
      <c r="A3" s="453" t="s">
        <v>93</v>
      </c>
      <c r="B3" s="453"/>
      <c r="C3" s="453"/>
      <c r="D3" s="453"/>
      <c r="E3" s="453"/>
    </row>
    <row r="4" spans="1:5" s="33" customFormat="1" ht="30" customHeight="1">
      <c r="A4" s="70" t="s">
        <v>15</v>
      </c>
      <c r="B4" s="70" t="s">
        <v>209</v>
      </c>
      <c r="C4" s="70" t="s">
        <v>210</v>
      </c>
      <c r="D4" s="70" t="s">
        <v>230</v>
      </c>
      <c r="E4" s="71" t="s">
        <v>153</v>
      </c>
    </row>
    <row r="5" spans="1:5" s="33" customFormat="1" ht="30" customHeight="1" thickBot="1">
      <c r="A5" s="70" t="s">
        <v>206</v>
      </c>
      <c r="B5" s="98" t="s">
        <v>99</v>
      </c>
      <c r="C5" s="99"/>
      <c r="D5" s="100"/>
      <c r="E5" s="84"/>
    </row>
    <row r="6" spans="1:5" s="33" customFormat="1" ht="30" customHeight="1" thickBot="1">
      <c r="A6" s="101">
        <v>1</v>
      </c>
      <c r="B6" s="102" t="s">
        <v>24</v>
      </c>
      <c r="C6" s="99" t="s">
        <v>25</v>
      </c>
      <c r="D6" s="103"/>
      <c r="E6" s="84"/>
    </row>
    <row r="7" spans="1:5" s="33" customFormat="1" ht="30" customHeight="1" thickBot="1">
      <c r="A7" s="101">
        <v>2</v>
      </c>
      <c r="B7" s="102" t="s">
        <v>100</v>
      </c>
      <c r="C7" s="99" t="s">
        <v>213</v>
      </c>
      <c r="D7" s="103"/>
      <c r="E7" s="84"/>
    </row>
    <row r="8" spans="1:5" s="33" customFormat="1" ht="30" customHeight="1" thickBot="1">
      <c r="A8" s="101">
        <v>3</v>
      </c>
      <c r="B8" s="102" t="s">
        <v>214</v>
      </c>
      <c r="C8" s="99" t="s">
        <v>101</v>
      </c>
      <c r="D8" s="104"/>
      <c r="E8" s="84"/>
    </row>
    <row r="9" spans="1:5" s="33" customFormat="1" ht="30" customHeight="1" thickBot="1">
      <c r="A9" s="101">
        <v>4</v>
      </c>
      <c r="B9" s="102" t="s">
        <v>215</v>
      </c>
      <c r="C9" s="99" t="s">
        <v>102</v>
      </c>
      <c r="D9" s="104"/>
      <c r="E9" s="84"/>
    </row>
    <row r="10" spans="1:5" s="33" customFormat="1" ht="30" customHeight="1" thickBot="1">
      <c r="A10" s="101">
        <v>5</v>
      </c>
      <c r="B10" s="102" t="s">
        <v>216</v>
      </c>
      <c r="C10" s="99" t="s">
        <v>103</v>
      </c>
      <c r="D10" s="104"/>
      <c r="E10" s="84"/>
    </row>
    <row r="11" spans="1:5" s="33" customFormat="1" ht="30" customHeight="1" thickBot="1">
      <c r="A11" s="101">
        <v>6</v>
      </c>
      <c r="B11" s="102" t="s">
        <v>217</v>
      </c>
      <c r="C11" s="99" t="s">
        <v>218</v>
      </c>
      <c r="D11" s="104"/>
      <c r="E11" s="84"/>
    </row>
    <row r="12" spans="1:5" s="33" customFormat="1" ht="30" customHeight="1" thickBot="1">
      <c r="A12" s="101">
        <v>7</v>
      </c>
      <c r="B12" s="102" t="s">
        <v>219</v>
      </c>
      <c r="C12" s="105" t="s">
        <v>104</v>
      </c>
      <c r="D12" s="104"/>
      <c r="E12" s="84"/>
    </row>
    <row r="13" spans="1:5" s="33" customFormat="1" ht="30" customHeight="1" thickBot="1">
      <c r="A13" s="101">
        <v>8</v>
      </c>
      <c r="B13" s="102" t="s">
        <v>220</v>
      </c>
      <c r="C13" s="99" t="s">
        <v>221</v>
      </c>
      <c r="D13" s="104"/>
      <c r="E13" s="84"/>
    </row>
    <row r="14" spans="1:5" s="33" customFormat="1" ht="30" customHeight="1" thickBot="1">
      <c r="A14" s="101">
        <v>9</v>
      </c>
      <c r="B14" s="102" t="s">
        <v>196</v>
      </c>
      <c r="C14" s="105" t="s">
        <v>105</v>
      </c>
      <c r="D14" s="104"/>
      <c r="E14" s="84"/>
    </row>
    <row r="15" spans="1:5" s="33" customFormat="1" ht="30" customHeight="1" thickBot="1">
      <c r="A15" s="101">
        <v>10</v>
      </c>
      <c r="B15" s="106" t="s">
        <v>222</v>
      </c>
      <c r="C15" s="99" t="s">
        <v>223</v>
      </c>
      <c r="D15" s="104"/>
      <c r="E15" s="84"/>
    </row>
    <row r="16" spans="1:5" s="33" customFormat="1" ht="30" customHeight="1" thickBot="1">
      <c r="A16" s="101">
        <v>11</v>
      </c>
      <c r="B16" s="107" t="s">
        <v>224</v>
      </c>
      <c r="C16" s="99" t="s">
        <v>223</v>
      </c>
      <c r="D16" s="104"/>
      <c r="E16" s="84"/>
    </row>
    <row r="17" spans="1:5" s="33" customFormat="1" ht="30" customHeight="1" thickBot="1">
      <c r="A17" s="101">
        <v>12</v>
      </c>
      <c r="B17" s="106" t="s">
        <v>225</v>
      </c>
      <c r="C17" s="99" t="s">
        <v>226</v>
      </c>
      <c r="D17" s="104"/>
      <c r="E17" s="84"/>
    </row>
    <row r="18" spans="1:5" s="33" customFormat="1" ht="30" customHeight="1" thickBot="1">
      <c r="A18" s="97" t="s">
        <v>207</v>
      </c>
      <c r="B18" s="108" t="s">
        <v>106</v>
      </c>
      <c r="C18" s="99"/>
      <c r="D18" s="104"/>
      <c r="E18" s="84"/>
    </row>
    <row r="19" spans="1:5" s="33" customFormat="1" ht="30" customHeight="1" thickBot="1">
      <c r="A19" s="101">
        <v>1</v>
      </c>
      <c r="B19" s="106" t="s">
        <v>24</v>
      </c>
      <c r="C19" s="99" t="s">
        <v>141</v>
      </c>
      <c r="D19" s="104"/>
      <c r="E19" s="84"/>
    </row>
    <row r="20" spans="1:5" s="33" customFormat="1" ht="30" customHeight="1" thickBot="1">
      <c r="A20" s="101">
        <v>2</v>
      </c>
      <c r="B20" s="106" t="s">
        <v>142</v>
      </c>
      <c r="C20" s="99" t="s">
        <v>107</v>
      </c>
      <c r="D20" s="104"/>
      <c r="E20" s="84"/>
    </row>
    <row r="21" spans="1:5" s="33" customFormat="1" ht="30" customHeight="1" thickBot="1">
      <c r="A21" s="101">
        <v>3</v>
      </c>
      <c r="B21" s="106" t="s">
        <v>143</v>
      </c>
      <c r="C21" s="99" t="s">
        <v>227</v>
      </c>
      <c r="D21" s="104"/>
      <c r="E21" s="84"/>
    </row>
    <row r="22" spans="1:5" s="33" customFormat="1" ht="30" customHeight="1" thickBot="1">
      <c r="A22" s="101">
        <v>4</v>
      </c>
      <c r="B22" s="106" t="s">
        <v>200</v>
      </c>
      <c r="C22" s="99" t="s">
        <v>108</v>
      </c>
      <c r="D22" s="104"/>
      <c r="E22" s="84"/>
    </row>
    <row r="23" spans="1:5" s="33" customFormat="1" ht="30" customHeight="1" thickBot="1">
      <c r="A23" s="101">
        <v>5</v>
      </c>
      <c r="B23" s="106" t="s">
        <v>148</v>
      </c>
      <c r="C23" s="99" t="s">
        <v>144</v>
      </c>
      <c r="D23" s="104"/>
      <c r="E23" s="84"/>
    </row>
    <row r="24" spans="1:5" s="33" customFormat="1" ht="30" customHeight="1" thickBot="1">
      <c r="A24" s="101">
        <v>6</v>
      </c>
      <c r="B24" s="106" t="s">
        <v>228</v>
      </c>
      <c r="C24" s="99" t="s">
        <v>109</v>
      </c>
      <c r="D24" s="109"/>
      <c r="E24" s="84"/>
    </row>
    <row r="25" spans="1:5" s="33" customFormat="1" ht="30" customHeight="1" thickBot="1">
      <c r="A25" s="110" t="s">
        <v>145</v>
      </c>
      <c r="B25" s="111" t="s">
        <v>24</v>
      </c>
      <c r="C25" s="112" t="s">
        <v>25</v>
      </c>
      <c r="D25" s="109"/>
      <c r="E25" s="84"/>
    </row>
    <row r="26" spans="1:5" s="33" customFormat="1" ht="30" customHeight="1" thickBot="1">
      <c r="A26" s="110" t="s">
        <v>145</v>
      </c>
      <c r="B26" s="111" t="s">
        <v>146</v>
      </c>
      <c r="C26" s="112" t="s">
        <v>147</v>
      </c>
      <c r="D26" s="109"/>
      <c r="E26" s="84"/>
    </row>
    <row r="27" spans="1:5" s="33" customFormat="1" ht="30" customHeight="1" thickBot="1">
      <c r="A27" s="110" t="s">
        <v>145</v>
      </c>
      <c r="B27" s="111" t="s">
        <v>148</v>
      </c>
      <c r="C27" s="112" t="s">
        <v>149</v>
      </c>
      <c r="D27" s="109"/>
      <c r="E27" s="84"/>
    </row>
    <row r="28" spans="1:5" s="33" customFormat="1" ht="30" customHeight="1" thickBot="1">
      <c r="A28" s="110" t="s">
        <v>145</v>
      </c>
      <c r="B28" s="111" t="s">
        <v>110</v>
      </c>
      <c r="C28" s="112" t="s">
        <v>111</v>
      </c>
      <c r="D28" s="109"/>
      <c r="E28" s="84"/>
    </row>
    <row r="29" spans="1:5" s="33" customFormat="1" ht="30" customHeight="1" thickBot="1">
      <c r="A29" s="101">
        <v>7</v>
      </c>
      <c r="B29" s="106" t="s">
        <v>150</v>
      </c>
      <c r="C29" s="99" t="s">
        <v>112</v>
      </c>
      <c r="D29" s="109"/>
      <c r="E29" s="84"/>
    </row>
    <row r="30" spans="1:5" s="33" customFormat="1" ht="30" customHeight="1" thickBot="1">
      <c r="A30" s="110" t="s">
        <v>145</v>
      </c>
      <c r="B30" s="111" t="s">
        <v>24</v>
      </c>
      <c r="C30" s="112" t="s">
        <v>25</v>
      </c>
      <c r="D30" s="109"/>
      <c r="E30" s="84"/>
    </row>
    <row r="31" spans="1:5" s="33" customFormat="1" ht="30" customHeight="1" thickBot="1">
      <c r="A31" s="110" t="s">
        <v>145</v>
      </c>
      <c r="B31" s="111" t="s">
        <v>146</v>
      </c>
      <c r="C31" s="112" t="s">
        <v>147</v>
      </c>
      <c r="D31" s="109"/>
      <c r="E31" s="84"/>
    </row>
    <row r="32" spans="1:5" s="33" customFormat="1" ht="30" customHeight="1" thickBot="1">
      <c r="A32" s="110" t="s">
        <v>145</v>
      </c>
      <c r="B32" s="111" t="s">
        <v>148</v>
      </c>
      <c r="C32" s="112" t="s">
        <v>149</v>
      </c>
      <c r="D32" s="109"/>
      <c r="E32" s="84"/>
    </row>
    <row r="33" spans="1:5" s="33" customFormat="1" ht="30" customHeight="1" thickBot="1">
      <c r="A33" s="110" t="s">
        <v>145</v>
      </c>
      <c r="B33" s="111" t="s">
        <v>110</v>
      </c>
      <c r="C33" s="112" t="s">
        <v>151</v>
      </c>
      <c r="D33" s="109"/>
      <c r="E33" s="84"/>
    </row>
    <row r="34" spans="1:5" s="33" customFormat="1" ht="30" customHeight="1" thickBot="1">
      <c r="A34" s="101">
        <v>8</v>
      </c>
      <c r="B34" s="106" t="s">
        <v>152</v>
      </c>
      <c r="C34" s="99" t="s">
        <v>179</v>
      </c>
      <c r="D34" s="109"/>
      <c r="E34" s="84"/>
    </row>
    <row r="35" spans="1:5" s="33" customFormat="1" ht="30" customHeight="1" thickBot="1">
      <c r="A35" s="110" t="s">
        <v>145</v>
      </c>
      <c r="B35" s="111" t="s">
        <v>24</v>
      </c>
      <c r="C35" s="112" t="s">
        <v>25</v>
      </c>
      <c r="D35" s="109"/>
      <c r="E35" s="84"/>
    </row>
    <row r="36" spans="1:5" s="33" customFormat="1" ht="30" customHeight="1" thickBot="1">
      <c r="A36" s="110" t="s">
        <v>145</v>
      </c>
      <c r="B36" s="111" t="s">
        <v>180</v>
      </c>
      <c r="C36" s="112" t="s">
        <v>181</v>
      </c>
      <c r="D36" s="109"/>
      <c r="E36" s="84"/>
    </row>
    <row r="37" spans="1:5" s="33" customFormat="1" ht="30" customHeight="1" thickBot="1">
      <c r="A37" s="110" t="s">
        <v>145</v>
      </c>
      <c r="B37" s="111" t="s">
        <v>148</v>
      </c>
      <c r="C37" s="112" t="s">
        <v>149</v>
      </c>
      <c r="D37" s="109"/>
      <c r="E37" s="84"/>
    </row>
    <row r="38" spans="1:5" s="33" customFormat="1" ht="30" customHeight="1" thickBot="1">
      <c r="A38" s="110" t="s">
        <v>145</v>
      </c>
      <c r="B38" s="111" t="s">
        <v>182</v>
      </c>
      <c r="C38" s="112">
        <v>0.5</v>
      </c>
      <c r="D38" s="104"/>
      <c r="E38" s="84"/>
    </row>
    <row r="39" spans="1:5" s="33" customFormat="1" ht="30" customHeight="1" thickBot="1">
      <c r="A39" s="113">
        <v>9</v>
      </c>
      <c r="B39" s="114" t="s">
        <v>113</v>
      </c>
      <c r="C39" s="115" t="s">
        <v>183</v>
      </c>
      <c r="D39" s="104"/>
      <c r="E39" s="84"/>
    </row>
    <row r="40" spans="1:5" s="33" customFormat="1" ht="30" customHeight="1" thickBot="1">
      <c r="A40" s="101">
        <v>10</v>
      </c>
      <c r="B40" s="106" t="s">
        <v>184</v>
      </c>
      <c r="C40" s="99" t="s">
        <v>185</v>
      </c>
      <c r="D40" s="104"/>
      <c r="E40" s="84"/>
    </row>
    <row r="41" spans="1:5" s="33" customFormat="1" ht="30" customHeight="1" thickBot="1">
      <c r="A41" s="101">
        <v>11</v>
      </c>
      <c r="B41" s="106" t="s">
        <v>186</v>
      </c>
      <c r="C41" s="99" t="s">
        <v>183</v>
      </c>
      <c r="D41" s="104"/>
      <c r="E41" s="84"/>
    </row>
    <row r="42" spans="1:5" s="33" customFormat="1" ht="30" customHeight="1" thickBot="1">
      <c r="A42" s="101">
        <v>12</v>
      </c>
      <c r="B42" s="106" t="s">
        <v>187</v>
      </c>
      <c r="C42" s="99" t="s">
        <v>183</v>
      </c>
      <c r="D42" s="104"/>
      <c r="E42" s="84"/>
    </row>
    <row r="43" spans="1:5" s="33" customFormat="1" ht="30" customHeight="1" thickBot="1">
      <c r="A43" s="101">
        <v>13</v>
      </c>
      <c r="B43" s="106" t="s">
        <v>188</v>
      </c>
      <c r="C43" s="99" t="s">
        <v>189</v>
      </c>
      <c r="D43" s="104"/>
      <c r="E43" s="84"/>
    </row>
    <row r="44" spans="1:5" s="33" customFormat="1" ht="30" customHeight="1" thickBot="1">
      <c r="A44" s="101">
        <v>14</v>
      </c>
      <c r="B44" s="106" t="s">
        <v>190</v>
      </c>
      <c r="C44" s="115" t="s">
        <v>114</v>
      </c>
      <c r="D44" s="104"/>
      <c r="E44" s="84"/>
    </row>
    <row r="45" spans="1:5" s="33" customFormat="1" ht="30" customHeight="1" thickBot="1">
      <c r="A45" s="101">
        <v>15</v>
      </c>
      <c r="B45" s="106" t="s">
        <v>191</v>
      </c>
      <c r="C45" s="115" t="s">
        <v>115</v>
      </c>
      <c r="D45" s="104"/>
      <c r="E45" s="84"/>
    </row>
    <row r="46" spans="1:5" s="33" customFormat="1" ht="30" customHeight="1" thickBot="1">
      <c r="A46" s="116" t="s">
        <v>192</v>
      </c>
      <c r="B46" s="117" t="s">
        <v>116</v>
      </c>
      <c r="C46" s="118"/>
      <c r="D46" s="118"/>
      <c r="E46" s="84"/>
    </row>
    <row r="47" spans="1:5" s="33" customFormat="1" ht="30" customHeight="1" thickBot="1">
      <c r="A47" s="101">
        <v>1</v>
      </c>
      <c r="B47" s="102" t="s">
        <v>24</v>
      </c>
      <c r="C47" s="102" t="s">
        <v>25</v>
      </c>
      <c r="D47" s="119"/>
      <c r="E47" s="84"/>
    </row>
    <row r="48" spans="1:5" s="33" customFormat="1" ht="30" customHeight="1" thickBot="1">
      <c r="A48" s="101">
        <v>2</v>
      </c>
      <c r="B48" s="102" t="s">
        <v>200</v>
      </c>
      <c r="C48" s="102" t="s">
        <v>117</v>
      </c>
      <c r="D48" s="119"/>
      <c r="E48" s="84"/>
    </row>
    <row r="49" spans="1:5" s="33" customFormat="1" ht="30" customHeight="1" thickBot="1">
      <c r="A49" s="101">
        <v>3</v>
      </c>
      <c r="B49" s="102" t="s">
        <v>148</v>
      </c>
      <c r="C49" s="102" t="s">
        <v>102</v>
      </c>
      <c r="D49" s="119"/>
      <c r="E49" s="84"/>
    </row>
    <row r="50" spans="1:5" s="33" customFormat="1" ht="30" customHeight="1" thickBot="1">
      <c r="A50" s="101">
        <v>4</v>
      </c>
      <c r="B50" s="102" t="s">
        <v>194</v>
      </c>
      <c r="C50" s="102" t="s">
        <v>195</v>
      </c>
      <c r="D50" s="119"/>
      <c r="E50" s="84"/>
    </row>
    <row r="51" spans="1:5" s="33" customFormat="1" ht="30" customHeight="1" thickBot="1">
      <c r="A51" s="101">
        <v>5</v>
      </c>
      <c r="B51" s="102" t="s">
        <v>229</v>
      </c>
      <c r="C51" s="102" t="s">
        <v>201</v>
      </c>
      <c r="D51" s="119"/>
      <c r="E51" s="84"/>
    </row>
    <row r="52" spans="1:5" s="33" customFormat="1" ht="30" customHeight="1" thickBot="1">
      <c r="A52" s="101">
        <v>6</v>
      </c>
      <c r="B52" s="102" t="s">
        <v>202</v>
      </c>
      <c r="C52" s="102" t="s">
        <v>211</v>
      </c>
      <c r="D52" s="119"/>
      <c r="E52" s="84"/>
    </row>
    <row r="53" spans="1:5" s="33" customFormat="1" ht="30" customHeight="1" thickBot="1">
      <c r="A53" s="97" t="s">
        <v>193</v>
      </c>
      <c r="B53" s="108" t="s">
        <v>118</v>
      </c>
      <c r="C53" s="99"/>
      <c r="D53" s="104"/>
      <c r="E53" s="84"/>
    </row>
    <row r="54" spans="1:5" s="33" customFormat="1" ht="30" customHeight="1" thickBot="1">
      <c r="A54" s="101">
        <v>1</v>
      </c>
      <c r="B54" s="106" t="s">
        <v>24</v>
      </c>
      <c r="C54" s="99" t="s">
        <v>141</v>
      </c>
      <c r="D54" s="104"/>
      <c r="E54" s="84"/>
    </row>
    <row r="55" spans="1:5" s="33" customFormat="1" ht="30" customHeight="1" thickBot="1">
      <c r="A55" s="101">
        <v>2</v>
      </c>
      <c r="B55" s="106" t="s">
        <v>142</v>
      </c>
      <c r="C55" s="99" t="s">
        <v>107</v>
      </c>
      <c r="D55" s="104"/>
      <c r="E55" s="84"/>
    </row>
    <row r="56" spans="1:5" s="33" customFormat="1" ht="36.75" customHeight="1" thickBot="1">
      <c r="A56" s="101">
        <v>3</v>
      </c>
      <c r="B56" s="106" t="s">
        <v>143</v>
      </c>
      <c r="C56" s="99" t="s">
        <v>227</v>
      </c>
      <c r="D56" s="104"/>
    </row>
    <row r="57" spans="1:5" s="33" customFormat="1" ht="30" customHeight="1" thickBot="1">
      <c r="A57" s="101">
        <v>4</v>
      </c>
      <c r="B57" s="106" t="s">
        <v>200</v>
      </c>
      <c r="C57" s="99" t="s">
        <v>108</v>
      </c>
      <c r="D57" s="104"/>
      <c r="E57" s="73"/>
    </row>
    <row r="58" spans="1:5" s="33" customFormat="1" ht="16.5" thickBot="1">
      <c r="A58" s="101">
        <v>5</v>
      </c>
      <c r="B58" s="106" t="s">
        <v>148</v>
      </c>
      <c r="C58" s="99" t="s">
        <v>144</v>
      </c>
      <c r="D58" s="104"/>
      <c r="E58" s="73"/>
    </row>
    <row r="59" spans="1:5" s="33" customFormat="1" ht="19.5" thickBot="1">
      <c r="A59" s="101">
        <v>6</v>
      </c>
      <c r="B59" s="106" t="s">
        <v>228</v>
      </c>
      <c r="C59" s="99" t="s">
        <v>119</v>
      </c>
      <c r="D59" s="109"/>
      <c r="E59" s="73"/>
    </row>
    <row r="60" spans="1:5" s="33" customFormat="1" ht="19.5" thickBot="1">
      <c r="A60" s="110" t="s">
        <v>145</v>
      </c>
      <c r="B60" s="111" t="s">
        <v>24</v>
      </c>
      <c r="C60" s="112" t="s">
        <v>25</v>
      </c>
      <c r="D60" s="109"/>
      <c r="E60" s="73"/>
    </row>
    <row r="61" spans="1:5" s="33" customFormat="1" ht="19.5" thickBot="1">
      <c r="A61" s="110" t="s">
        <v>145</v>
      </c>
      <c r="B61" s="111" t="s">
        <v>146</v>
      </c>
      <c r="C61" s="112" t="s">
        <v>147</v>
      </c>
      <c r="D61" s="109"/>
      <c r="E61" s="73"/>
    </row>
    <row r="62" spans="1:5" s="33" customFormat="1" ht="19.5" thickBot="1">
      <c r="A62" s="110" t="s">
        <v>145</v>
      </c>
      <c r="B62" s="111" t="s">
        <v>148</v>
      </c>
      <c r="C62" s="112" t="s">
        <v>149</v>
      </c>
      <c r="D62" s="109"/>
      <c r="E62" s="73"/>
    </row>
    <row r="63" spans="1:5" s="33" customFormat="1" ht="19.5" thickBot="1">
      <c r="A63" s="110" t="s">
        <v>145</v>
      </c>
      <c r="B63" s="111" t="s">
        <v>110</v>
      </c>
      <c r="C63" s="112" t="s">
        <v>111</v>
      </c>
      <c r="D63" s="109"/>
      <c r="E63" s="73"/>
    </row>
    <row r="64" spans="1:5" s="33" customFormat="1" ht="32.25" thickBot="1">
      <c r="A64" s="101">
        <v>7</v>
      </c>
      <c r="B64" s="106" t="s">
        <v>150</v>
      </c>
      <c r="C64" s="99" t="s">
        <v>120</v>
      </c>
      <c r="D64" s="109"/>
      <c r="E64" s="73"/>
    </row>
    <row r="65" spans="1:5" s="33" customFormat="1" ht="19.5" thickBot="1">
      <c r="A65" s="110" t="s">
        <v>145</v>
      </c>
      <c r="B65" s="111" t="s">
        <v>24</v>
      </c>
      <c r="C65" s="112" t="s">
        <v>25</v>
      </c>
      <c r="D65" s="109"/>
      <c r="E65" s="73"/>
    </row>
    <row r="66" spans="1:5" s="33" customFormat="1" ht="19.5" thickBot="1">
      <c r="A66" s="110" t="s">
        <v>145</v>
      </c>
      <c r="B66" s="111" t="s">
        <v>146</v>
      </c>
      <c r="C66" s="112" t="s">
        <v>147</v>
      </c>
      <c r="D66" s="109"/>
      <c r="E66" s="73"/>
    </row>
    <row r="67" spans="1:5" s="33" customFormat="1" ht="19.5" thickBot="1">
      <c r="A67" s="110" t="s">
        <v>145</v>
      </c>
      <c r="B67" s="111" t="s">
        <v>148</v>
      </c>
      <c r="C67" s="112" t="s">
        <v>149</v>
      </c>
      <c r="D67" s="109"/>
      <c r="E67" s="73"/>
    </row>
    <row r="68" spans="1:5" s="33" customFormat="1" ht="19.5" thickBot="1">
      <c r="A68" s="110" t="s">
        <v>145</v>
      </c>
      <c r="B68" s="111" t="s">
        <v>110</v>
      </c>
      <c r="C68" s="112" t="s">
        <v>151</v>
      </c>
      <c r="D68" s="109"/>
      <c r="E68" s="73"/>
    </row>
    <row r="69" spans="1:5" s="33" customFormat="1" ht="48" thickBot="1">
      <c r="A69" s="101">
        <v>8</v>
      </c>
      <c r="B69" s="106" t="s">
        <v>152</v>
      </c>
      <c r="C69" s="99" t="s">
        <v>179</v>
      </c>
      <c r="D69" s="109"/>
      <c r="E69" s="73"/>
    </row>
    <row r="70" spans="1:5" s="33" customFormat="1" ht="19.5" thickBot="1">
      <c r="A70" s="110" t="s">
        <v>145</v>
      </c>
      <c r="B70" s="111" t="s">
        <v>24</v>
      </c>
      <c r="C70" s="112" t="s">
        <v>25</v>
      </c>
      <c r="D70" s="109"/>
      <c r="E70" s="73"/>
    </row>
    <row r="71" spans="1:5" s="33" customFormat="1" ht="19.5" thickBot="1">
      <c r="A71" s="110" t="s">
        <v>145</v>
      </c>
      <c r="B71" s="111" t="s">
        <v>180</v>
      </c>
      <c r="C71" s="112" t="s">
        <v>181</v>
      </c>
      <c r="D71" s="109"/>
      <c r="E71" s="73"/>
    </row>
    <row r="72" spans="1:5" s="33" customFormat="1" ht="19.5" thickBot="1">
      <c r="A72" s="110" t="s">
        <v>145</v>
      </c>
      <c r="B72" s="111" t="s">
        <v>148</v>
      </c>
      <c r="C72" s="112" t="s">
        <v>149</v>
      </c>
      <c r="D72" s="109"/>
      <c r="E72" s="73"/>
    </row>
    <row r="73" spans="1:5" s="33" customFormat="1" ht="16.5" thickBot="1">
      <c r="A73" s="110" t="s">
        <v>145</v>
      </c>
      <c r="B73" s="111" t="s">
        <v>182</v>
      </c>
      <c r="C73" s="112">
        <v>0.5</v>
      </c>
      <c r="D73" s="104"/>
      <c r="E73" s="73"/>
    </row>
    <row r="74" spans="1:5" s="33" customFormat="1" ht="63.75" thickBot="1">
      <c r="A74" s="101">
        <v>9</v>
      </c>
      <c r="B74" s="106" t="s">
        <v>113</v>
      </c>
      <c r="C74" s="115" t="s">
        <v>183</v>
      </c>
      <c r="D74" s="104"/>
      <c r="E74" s="73"/>
    </row>
    <row r="75" spans="1:5" s="33" customFormat="1" ht="16.5" thickBot="1">
      <c r="A75" s="101">
        <v>10</v>
      </c>
      <c r="B75" s="106" t="s">
        <v>184</v>
      </c>
      <c r="C75" s="99" t="s">
        <v>185</v>
      </c>
      <c r="D75" s="104"/>
      <c r="E75" s="73"/>
    </row>
    <row r="76" spans="1:5" s="33" customFormat="1" ht="32.25" thickBot="1">
      <c r="A76" s="101">
        <v>11</v>
      </c>
      <c r="B76" s="106" t="s">
        <v>186</v>
      </c>
      <c r="C76" s="99" t="s">
        <v>183</v>
      </c>
      <c r="D76" s="104"/>
      <c r="E76" s="73"/>
    </row>
    <row r="77" spans="1:5" s="33" customFormat="1" ht="16.5" thickBot="1">
      <c r="A77" s="101">
        <v>12</v>
      </c>
      <c r="B77" s="106" t="s">
        <v>187</v>
      </c>
      <c r="C77" s="99" t="s">
        <v>183</v>
      </c>
      <c r="D77" s="104"/>
      <c r="E77" s="73"/>
    </row>
    <row r="78" spans="1:5" s="33" customFormat="1" ht="16.5" thickBot="1">
      <c r="A78" s="101">
        <v>13</v>
      </c>
      <c r="B78" s="106" t="s">
        <v>188</v>
      </c>
      <c r="C78" s="99" t="s">
        <v>189</v>
      </c>
      <c r="D78" s="104"/>
      <c r="E78" s="73"/>
    </row>
    <row r="79" spans="1:5" s="33" customFormat="1" ht="111" thickBot="1">
      <c r="A79" s="101">
        <v>14</v>
      </c>
      <c r="B79" s="106" t="s">
        <v>190</v>
      </c>
      <c r="C79" s="115" t="s">
        <v>121</v>
      </c>
      <c r="D79" s="104"/>
      <c r="E79" s="73"/>
    </row>
    <row r="80" spans="1:5" s="33" customFormat="1" ht="32.25" thickBot="1">
      <c r="A80" s="101">
        <v>15</v>
      </c>
      <c r="B80" s="106" t="s">
        <v>191</v>
      </c>
      <c r="C80" s="115" t="s">
        <v>122</v>
      </c>
      <c r="D80" s="104"/>
      <c r="E80" s="73"/>
    </row>
    <row r="81" spans="1:7" s="78" customFormat="1" ht="45" customHeight="1">
      <c r="A81" s="75"/>
      <c r="B81" s="454" t="s">
        <v>154</v>
      </c>
      <c r="C81" s="454"/>
      <c r="D81" s="76" t="s">
        <v>17</v>
      </c>
      <c r="E81" s="77"/>
    </row>
    <row r="82" spans="1:7" s="79" customFormat="1" ht="32.25" customHeight="1">
      <c r="A82" s="455" t="s">
        <v>155</v>
      </c>
      <c r="B82" s="456"/>
      <c r="C82" s="456"/>
      <c r="D82" s="456"/>
      <c r="E82" s="457"/>
    </row>
    <row r="83" spans="1:7" s="79" customFormat="1" ht="32.25" customHeight="1" thickBot="1">
      <c r="A83" s="81" t="s">
        <v>15</v>
      </c>
      <c r="B83" s="81" t="s">
        <v>166</v>
      </c>
      <c r="C83" s="81" t="s">
        <v>210</v>
      </c>
      <c r="D83" s="81" t="s">
        <v>230</v>
      </c>
      <c r="E83" s="81" t="s">
        <v>153</v>
      </c>
    </row>
    <row r="84" spans="1:7" s="80" customFormat="1" ht="51.75" customHeight="1" thickBot="1">
      <c r="A84" s="95" t="s">
        <v>15</v>
      </c>
      <c r="B84" s="96" t="s">
        <v>166</v>
      </c>
      <c r="C84" s="85" t="s">
        <v>165</v>
      </c>
      <c r="D84" s="82" t="s">
        <v>157</v>
      </c>
      <c r="E84" s="458" t="s">
        <v>17</v>
      </c>
    </row>
    <row r="85" spans="1:7" s="78" customFormat="1" ht="126.75" thickBot="1">
      <c r="A85" s="101">
        <v>1</v>
      </c>
      <c r="B85" s="102" t="s">
        <v>156</v>
      </c>
      <c r="C85" s="85"/>
      <c r="D85" s="83" t="s">
        <v>159</v>
      </c>
      <c r="E85" s="458"/>
    </row>
    <row r="86" spans="1:7" s="78" customFormat="1" ht="54" customHeight="1" thickBot="1">
      <c r="A86" s="101">
        <v>2</v>
      </c>
      <c r="B86" s="102" t="s">
        <v>158</v>
      </c>
      <c r="C86" s="85"/>
      <c r="D86" s="83" t="s">
        <v>160</v>
      </c>
      <c r="E86" s="458"/>
      <c r="G86" s="19"/>
    </row>
    <row r="87" spans="1:7" s="78" customFormat="1" ht="48" thickBot="1">
      <c r="A87" s="101">
        <v>3</v>
      </c>
      <c r="B87" s="106" t="s">
        <v>123</v>
      </c>
      <c r="C87" s="85"/>
      <c r="D87" s="83" t="s">
        <v>161</v>
      </c>
      <c r="E87" s="458"/>
    </row>
    <row r="88" spans="1:7" s="78" customFormat="1" ht="79.5" thickBot="1">
      <c r="A88" s="101">
        <v>4</v>
      </c>
      <c r="B88" s="106" t="s">
        <v>124</v>
      </c>
      <c r="C88" s="85"/>
      <c r="D88" s="83" t="s">
        <v>162</v>
      </c>
      <c r="E88" s="458"/>
    </row>
    <row r="89" spans="1:7" s="78" customFormat="1" ht="48" thickBot="1">
      <c r="A89" s="101">
        <v>5</v>
      </c>
      <c r="B89" s="106" t="s">
        <v>125</v>
      </c>
      <c r="C89" s="85"/>
      <c r="D89" s="83" t="s">
        <v>163</v>
      </c>
      <c r="E89" s="458"/>
    </row>
    <row r="90" spans="1:7" ht="32.25" customHeight="1" thickBot="1">
      <c r="A90" s="94">
        <v>6</v>
      </c>
      <c r="B90" s="106" t="s">
        <v>164</v>
      </c>
      <c r="C90" s="50"/>
      <c r="D90" s="61"/>
      <c r="E90" s="62"/>
    </row>
    <row r="91" spans="1:7" ht="32.25" customHeight="1">
      <c r="A91" s="57"/>
      <c r="B91" s="450" t="s">
        <v>94</v>
      </c>
      <c r="C91" s="450"/>
      <c r="D91" s="61" t="s">
        <v>17</v>
      </c>
      <c r="E91" s="62"/>
    </row>
  </sheetData>
  <mergeCells count="7">
    <mergeCell ref="B91:C91"/>
    <mergeCell ref="A1:E1"/>
    <mergeCell ref="A2:E2"/>
    <mergeCell ref="A3:E3"/>
    <mergeCell ref="B81:C81"/>
    <mergeCell ref="A82:E82"/>
    <mergeCell ref="E84:E89"/>
  </mergeCells>
  <phoneticPr fontId="0" type="noConversion"/>
  <pageMargins left="0.78740157480314965" right="0.23622047244094491" top="0.62992125984251968" bottom="0.39370078740157483" header="0.43307086614173229" footer="0.23622047244094491"/>
  <pageSetup paperSize="9" scale="95" orientation="portrait" r:id="rId1"/>
  <headerFooter alignWithMargins="0">
    <oddFooter>&amp;LĐánh giá chi tiết Kỹ thuật&amp;RTrang &amp;P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9</vt:i4>
      </vt:variant>
    </vt:vector>
  </HeadingPairs>
  <TitlesOfParts>
    <vt:vector size="21" baseType="lpstr">
      <vt:lpstr>Dong thau</vt:lpstr>
      <vt:lpstr>Mo thau</vt:lpstr>
      <vt:lpstr>Phan cong</vt:lpstr>
      <vt:lpstr>Bia</vt:lpstr>
      <vt:lpstr>TH</vt:lpstr>
      <vt:lpstr>Phu luc</vt:lpstr>
      <vt:lpstr>KT ban goc</vt:lpstr>
      <vt:lpstr>Mau 5</vt:lpstr>
      <vt:lpstr>PL 01</vt:lpstr>
      <vt:lpstr>PL 02</vt:lpstr>
      <vt:lpstr>Mau 4</vt:lpstr>
      <vt:lpstr>Mau 4.1</vt:lpstr>
      <vt:lpstr>Bia!Print_Area</vt:lpstr>
      <vt:lpstr>'Mo thau'!Print_Area</vt:lpstr>
      <vt:lpstr>'Phu luc'!Print_Area</vt:lpstr>
      <vt:lpstr>'PL 01'!Print_Area</vt:lpstr>
      <vt:lpstr>'PL 02'!Print_Area</vt:lpstr>
      <vt:lpstr>TH!Print_Area</vt:lpstr>
      <vt:lpstr>'Mau 4'!Print_Titles</vt:lpstr>
      <vt:lpstr>'Mo thau'!Print_Titles</vt:lpstr>
      <vt:lpstr>'Phu luc'!Print_Titles</vt:lpstr>
    </vt:vector>
  </TitlesOfParts>
  <Company>TIN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Ulysses R. Gotera</dc:creator>
  <cp:lastModifiedBy>ismail - [2010]</cp:lastModifiedBy>
  <cp:lastPrinted>2020-06-04T07:59:53Z</cp:lastPrinted>
  <dcterms:created xsi:type="dcterms:W3CDTF">2003-08-27T11:07:07Z</dcterms:created>
  <dcterms:modified xsi:type="dcterms:W3CDTF">2020-06-04T08:00:12Z</dcterms:modified>
</cp:coreProperties>
</file>